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Questa_cartella_di_lavoro" defaultThemeVersion="124226"/>
  <mc:AlternateContent xmlns:mc="http://schemas.openxmlformats.org/markup-compatibility/2006">
    <mc:Choice Requires="x15">
      <x15ac:absPath xmlns:x15ac="http://schemas.microsoft.com/office/spreadsheetml/2010/11/ac" url="S:\COMMERCIALE\LISTINI CLIENTI\2025\i Settembre 2025\"/>
    </mc:Choice>
  </mc:AlternateContent>
  <xr:revisionPtr revIDLastSave="0" documentId="13_ncr:1_{92CC06C6-0AE5-4B1C-9B04-43E70147603C}"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5" activeTab="12"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Audio'!$A$1:$I$315</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VideoSystem'!$A$1:$H$778</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Honeywell!$A$1:$I$588</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AXIS!$A$1:$G$342</definedName>
    <definedName name="_xlnm.Print_Area" localSheetId="7">'Bosch Access'!$A$1:$G$227</definedName>
    <definedName name="_xlnm.Print_Area" localSheetId="5">'Bosch Audio'!$A$1:$G$315</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VideoSystem'!$A$1:$G$778</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Hanwha!$A$1:$G$1102</definedName>
    <definedName name="_xlnm.Print_Area" localSheetId="12">Honeywell!$A$1:$G$588</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1088" i="90"/>
  <c r="H1089" i="90"/>
  <c r="H1090" i="90"/>
  <c r="H1091" i="90"/>
  <c r="H1092" i="90"/>
  <c r="H1093" i="90"/>
  <c r="H1094" i="90"/>
  <c r="H1095" i="90"/>
  <c r="H1096" i="90"/>
  <c r="H1097" i="90"/>
  <c r="H1098" i="90"/>
  <c r="H1099" i="90"/>
  <c r="H1100" i="90"/>
  <c r="H1101" i="90"/>
  <c r="H1102" i="90"/>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<sst xmlns="http://schemas.openxmlformats.org/spreadsheetml/2006/main" count="28235" uniqueCount="19508">
  <si>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</si>
  <si>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</si>
  <si>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</si>
  <si>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</si>
  <si>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</si>
  <si>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</si>
  <si>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</si>
  <si>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</si>
  <si>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</si>
  <si>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</si>
  <si>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</si>
  <si>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</si>
  <si>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</si>
  <si>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</si>
  <si>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</si>
  <si>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</si>
  <si>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</si>
  <si>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</si>
  <si>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</si>
  <si>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</si>
  <si>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</si>
  <si>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</si>
  <si>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</si>
  <si>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</si>
  <si>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</si>
  <si>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</si>
  <si>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</si>
  <si>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</si>
  <si>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</si>
  <si>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</si>
  <si>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</si>
  <si>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</si>
  <si>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</si>
  <si>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</si>
  <si>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</si>
  <si>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</si>
  <si>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</si>
  <si>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</si>
  <si>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</si>
  <si>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</si>
  <si>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</si>
  <si>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</si>
  <si>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</si>
  <si>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</si>
  <si>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</si>
  <si>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</si>
  <si>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</si>
  <si>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</si>
  <si>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</si>
  <si>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</si>
  <si>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</si>
  <si>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</si>
  <si>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</si>
  <si>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</si>
  <si>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</si>
  <si>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</si>
  <si>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</si>
  <si>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</si>
  <si>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</si>
  <si>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</si>
  <si>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</si>
  <si>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</si>
  <si>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</si>
  <si>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</si>
  <si>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</si>
  <si>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</si>
  <si>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</si>
  <si>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</si>
  <si>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</si>
  <si>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</si>
  <si>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</si>
  <si>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</si>
  <si>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</si>
  <si>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</si>
  <si>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</si>
  <si>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</si>
  <si>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</si>
  <si>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</si>
  <si>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</si>
  <si>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</si>
  <si>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</si>
  <si>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</si>
  <si>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</si>
  <si>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</si>
  <si>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</si>
  <si>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</si>
  <si>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</si>
  <si>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</si>
  <si>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</si>
  <si>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</si>
  <si>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</si>
  <si>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</si>
  <si>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</si>
  <si>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</si>
  <si>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</si>
  <si>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</si>
  <si>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</si>
  <si>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</si>
  <si>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</si>
  <si>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</si>
  <si>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</si>
  <si>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</si>
  <si>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</si>
  <si>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</si>
  <si>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</si>
  <si>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</si>
  <si>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</si>
  <si>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</si>
  <si>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</si>
  <si>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</si>
  <si>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</si>
  <si>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</si>
  <si>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</si>
  <si>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</si>
  <si>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</si>
  <si>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</si>
  <si>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</si>
  <si>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</si>
  <si>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</si>
  <si>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</si>
  <si>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</si>
  <si>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</si>
  <si>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</si>
  <si>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</si>
  <si>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</si>
  <si>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</si>
  <si>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</si>
  <si>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</si>
  <si>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</si>
  <si>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</si>
  <si>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</si>
  <si>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</si>
  <si>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</si>
  <si>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</si>
  <si>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</si>
  <si>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</si>
  <si>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</si>
  <si>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</si>
  <si>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</si>
  <si>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</si>
  <si>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</si>
  <si>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</si>
  <si>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</si>
  <si>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</si>
  <si>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</si>
  <si>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</si>
  <si>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</si>
  <si>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</si>
  <si>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</si>
  <si>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</si>
  <si>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</si>
  <si>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</si>
  <si>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</si>
  <si>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</si>
  <si>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</si>
  <si>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</si>
  <si>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</si>
  <si>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</si>
  <si>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</si>
  <si>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</si>
  <si>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</si>
  <si>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</si>
  <si>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</si>
  <si>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</si>
  <si>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</si>
  <si>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</si>
  <si>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</si>
  <si>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</si>
  <si>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</si>
  <si>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</si>
  <si>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</si>
  <si>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</si>
  <si>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</si>
  <si>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</si>
  <si>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</si>
  <si>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</si>
  <si>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</si>
  <si>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</si>
  <si>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</si>
  <si>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</si>
  <si>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</si>
  <si>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</si>
  <si>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</si>
  <si>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</si>
  <si>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</si>
  <si>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</si>
  <si>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</si>
  <si>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</si>
  <si>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</si>
  <si>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</si>
  <si>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</si>
  <si>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</si>
  <si>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</si>
  <si>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</si>
  <si>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</si>
  <si>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</si>
  <si>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</si>
  <si>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</si>
  <si>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</si>
  <si>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</si>
  <si>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</si>
  <si>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</si>
  <si>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</si>
  <si>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</si>
  <si>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</si>
  <si>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</si>
  <si>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</si>
  <si>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</si>
  <si>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</si>
  <si>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</si>
  <si>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</si>
  <si>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</si>
  <si>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</si>
  <si>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</si>
  <si>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</si>
  <si>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</si>
  <si>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</si>
  <si>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</si>
  <si>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</si>
  <si>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</si>
  <si>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</si>
  <si>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</si>
  <si>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</si>
  <si>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</si>
  <si>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</si>
  <si>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</si>
  <si>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</si>
  <si>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Prodotti per sistemi serie PRAESIDEO BASIC</t>
  </si>
  <si>
    <t>Finali di potenza serie PRAESIDEO BASIC</t>
  </si>
  <si>
    <t>Software sistemi serie PRAESIDEO</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</si>
  <si>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</si>
  <si>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</si>
  <si>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</si>
  <si>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</si>
  <si>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</si>
  <si>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</si>
  <si>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</si>
  <si>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</si>
  <si>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</si>
  <si>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</si>
  <si>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</si>
  <si>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</si>
  <si>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</si>
  <si>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</si>
  <si>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</si>
  <si>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</si>
  <si>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</si>
  <si>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</si>
  <si>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</si>
  <si>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</si>
  <si>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</si>
  <si>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</si>
  <si>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</si>
  <si>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</si>
  <si>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</si>
  <si>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</si>
  <si>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</si>
  <si>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</si>
  <si>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</si>
  <si>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</si>
  <si>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</si>
  <si>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</si>
  <si>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</si>
  <si>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</si>
  <si>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</si>
  <si>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</si>
  <si>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</si>
  <si>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</si>
  <si>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</si>
  <si>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</si>
  <si>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</si>
  <si>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</si>
  <si>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</si>
  <si>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</si>
  <si>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</si>
  <si>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</si>
  <si>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</si>
  <si>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</si>
  <si>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</si>
  <si>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</si>
  <si>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</si>
  <si>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</si>
  <si>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</si>
  <si>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</si>
  <si>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</si>
  <si>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</si>
  <si>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</si>
  <si>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</si>
  <si>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</si>
  <si>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</si>
  <si>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</si>
  <si>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</si>
  <si>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</si>
  <si>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</si>
  <si>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</si>
  <si>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</si>
  <si>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</si>
  <si>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</si>
  <si>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</si>
  <si>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</si>
  <si>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</si>
  <si>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</si>
  <si>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</si>
  <si>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</si>
  <si>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</si>
  <si>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</si>
  <si>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</si>
  <si>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</si>
  <si>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</si>
  <si>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</si>
  <si>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</si>
  <si>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</si>
  <si>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</si>
  <si>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</si>
  <si>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</si>
  <si>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</si>
  <si>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</si>
  <si>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</si>
  <si>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</si>
  <si>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</si>
  <si>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</si>
  <si>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</si>
  <si>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</si>
  <si>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</si>
  <si>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</si>
  <si>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</si>
  <si>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</si>
  <si>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</si>
  <si>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</si>
  <si>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</si>
  <si>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</si>
  <si>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</si>
  <si>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</si>
  <si>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</si>
  <si>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</si>
  <si>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</si>
  <si>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</si>
  <si>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</si>
  <si>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</si>
  <si>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</si>
  <si>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</si>
  <si>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</si>
  <si>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</si>
  <si>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</si>
  <si>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</si>
  <si>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</si>
  <si>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</si>
  <si>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</si>
  <si>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</si>
  <si>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</si>
  <si>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</si>
  <si>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</si>
  <si>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</si>
  <si>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</si>
  <si>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</si>
  <si>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</si>
  <si>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</si>
  <si>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</si>
  <si>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</si>
  <si>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</si>
  <si>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</si>
  <si>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</si>
  <si>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</si>
  <si>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</si>
  <si>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</si>
  <si>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</si>
  <si>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</si>
  <si>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</si>
  <si>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</si>
  <si>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</si>
  <si>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</si>
  <si>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</si>
  <si>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</si>
  <si>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</si>
  <si>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</si>
  <si>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</si>
  <si>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</si>
  <si>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</si>
  <si>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</si>
  <si>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</si>
  <si>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</si>
  <si>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</si>
  <si>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</si>
  <si>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</si>
  <si>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</si>
  <si>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</si>
  <si>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</si>
  <si>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</si>
  <si>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</si>
  <si>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</si>
  <si>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</si>
  <si>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</si>
  <si>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</si>
  <si>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</si>
  <si>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</si>
  <si>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</si>
  <si>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</si>
  <si>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</si>
  <si>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</si>
  <si>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</si>
  <si>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</si>
  <si>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</si>
  <si>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</si>
  <si>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</si>
  <si>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</si>
  <si>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</si>
  <si>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</si>
  <si>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</si>
  <si>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</si>
  <si>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</si>
  <si>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</si>
  <si>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</si>
  <si>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</si>
  <si>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</si>
  <si>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</si>
  <si>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</si>
  <si>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</si>
  <si>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</si>
  <si>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</si>
  <si>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</si>
  <si>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</si>
  <si>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</si>
  <si>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</si>
  <si>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</si>
  <si>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</si>
  <si>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</si>
  <si>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</si>
  <si>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</si>
  <si>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</si>
  <si>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</si>
  <si>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</si>
  <si>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</si>
  <si>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</si>
  <si>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</si>
  <si>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</si>
  <si>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</si>
  <si>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</si>
  <si>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</si>
  <si>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</si>
  <si>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</si>
  <si>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</si>
  <si>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</si>
  <si>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</si>
  <si>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</si>
  <si>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</si>
  <si>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</si>
  <si>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</si>
  <si>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</si>
  <si>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</si>
  <si>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</si>
  <si>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</si>
  <si>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</si>
  <si>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</si>
  <si>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</si>
  <si>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</si>
  <si>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</si>
  <si>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</si>
  <si>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</si>
  <si>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</si>
  <si>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</si>
  <si>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</si>
  <si>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</si>
  <si>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</si>
  <si>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</si>
  <si>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</si>
  <si>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</si>
  <si>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</si>
  <si>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</si>
  <si>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</si>
  <si>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</si>
  <si>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</si>
  <si>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</si>
  <si>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</si>
  <si>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</si>
  <si>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</si>
  <si>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</si>
  <si>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</si>
  <si>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</si>
  <si>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</si>
  <si>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</si>
  <si>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</si>
  <si>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</si>
  <si>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</si>
  <si>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</si>
  <si>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</si>
  <si>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</si>
  <si>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</si>
  <si>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</si>
  <si>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</si>
  <si>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</si>
  <si>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</si>
  <si>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</si>
  <si>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</si>
  <si>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</si>
  <si>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</si>
  <si>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</si>
  <si>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</si>
  <si>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</si>
  <si>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</si>
  <si>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</si>
  <si>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</si>
  <si>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</si>
  <si>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</si>
  <si>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</si>
  <si>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</si>
  <si>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</si>
  <si>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</si>
  <si>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</si>
  <si>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</si>
  <si>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</si>
  <si>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</si>
  <si>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</si>
  <si>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</si>
  <si>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</si>
  <si>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</si>
  <si>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</si>
  <si>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</si>
  <si>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</si>
  <si>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</si>
  <si>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</si>
  <si>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</si>
  <si>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</si>
  <si>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</si>
  <si>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</si>
  <si>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</si>
  <si>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</si>
  <si>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</si>
  <si>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</si>
  <si>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</si>
  <si>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</si>
  <si>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</si>
  <si>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</si>
  <si>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</si>
  <si>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</si>
  <si>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</si>
  <si>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</si>
  <si>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</si>
  <si>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</si>
  <si>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</si>
  <si>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</si>
  <si>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</si>
  <si>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</si>
  <si>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</si>
  <si>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</si>
  <si>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</si>
  <si>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</si>
  <si>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</si>
  <si>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</si>
  <si>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</si>
  <si>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</si>
  <si>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</si>
  <si>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</si>
  <si>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</si>
  <si>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</si>
  <si>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</si>
  <si>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</si>
  <si>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</si>
  <si>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</si>
  <si>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</si>
  <si>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</si>
  <si>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</si>
  <si>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</si>
  <si>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</si>
  <si>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</si>
  <si>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</si>
  <si>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</si>
  <si>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</si>
  <si>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</si>
  <si>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</si>
  <si>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</si>
  <si>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</si>
  <si>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</si>
  <si>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</si>
  <si>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</si>
  <si>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</si>
  <si>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</si>
  <si>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</si>
  <si>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</si>
  <si>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</si>
  <si>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</si>
  <si>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</si>
  <si>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</si>
  <si>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</si>
  <si>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</si>
  <si>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</si>
  <si>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</si>
  <si>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</si>
  <si>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</si>
  <si>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</si>
  <si>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</si>
  <si>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</si>
  <si>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</si>
  <si>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</si>
  <si>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</si>
  <si>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</si>
  <si>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</si>
  <si>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</si>
  <si>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</si>
  <si>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</si>
  <si>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</si>
  <si>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</si>
  <si>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</si>
  <si>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</si>
  <si>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</si>
  <si>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</si>
  <si>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</si>
  <si>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</si>
  <si>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</si>
  <si>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</si>
  <si>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</si>
  <si>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</si>
  <si>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</si>
  <si>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</si>
  <si>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</si>
  <si>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</si>
  <si>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</si>
  <si>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</si>
  <si>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</si>
  <si>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</si>
  <si>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</si>
  <si>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</si>
  <si>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</si>
  <si>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</si>
  <si>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</si>
  <si>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</si>
  <si>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</si>
  <si>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</si>
  <si>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</si>
  <si>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</si>
  <si>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</si>
  <si>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</si>
  <si>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</si>
  <si>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</si>
  <si>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</si>
  <si>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</si>
  <si>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</si>
  <si>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</si>
  <si>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</si>
  <si>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</si>
  <si>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</si>
  <si>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</si>
  <si>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</si>
  <si>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</si>
  <si>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</si>
  <si>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</si>
  <si>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</si>
  <si>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</si>
  <si>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</si>
  <si>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</si>
  <si>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</si>
  <si>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</si>
  <si>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</si>
  <si>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</si>
  <si>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</si>
  <si>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</si>
  <si>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</si>
  <si>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</si>
  <si>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</si>
  <si>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</si>
  <si>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</si>
  <si>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</si>
  <si>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</si>
  <si>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</si>
  <si>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</si>
  <si>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</si>
  <si>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</si>
  <si>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</si>
  <si>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</si>
  <si>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</si>
  <si>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</si>
  <si>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</si>
  <si>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</si>
  <si>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</si>
  <si>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</si>
  <si>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</si>
  <si>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</si>
  <si>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</si>
  <si>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</si>
  <si>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</si>
  <si>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</si>
  <si>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</si>
  <si>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</si>
  <si>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</si>
  <si>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</si>
  <si>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</si>
  <si>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</si>
  <si>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</si>
  <si>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</si>
  <si>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</si>
  <si>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</si>
  <si>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</si>
  <si>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</si>
  <si>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</si>
  <si>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</si>
  <si>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</si>
  <si>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</si>
  <si>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</si>
  <si>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</si>
  <si>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</si>
  <si>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</si>
  <si>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</si>
  <si>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</si>
  <si>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</si>
  <si>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</si>
  <si>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</si>
  <si>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</si>
  <si>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</si>
  <si>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</si>
  <si>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</si>
  <si>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</si>
  <si>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</si>
  <si>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</si>
  <si>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</si>
  <si>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</si>
  <si>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</si>
  <si>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</si>
  <si>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</si>
  <si>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</si>
  <si>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</si>
  <si>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</si>
  <si>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</si>
  <si>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</si>
  <si>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</si>
  <si>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</si>
  <si>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</si>
  <si>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</si>
  <si>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</si>
  <si>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</si>
  <si>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</si>
  <si>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</si>
  <si>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</si>
  <si>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</si>
  <si>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</si>
  <si>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</si>
  <si>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</si>
  <si>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</si>
  <si>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</si>
  <si>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</si>
  <si>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</si>
  <si>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</si>
  <si>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</si>
  <si>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</si>
  <si>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</si>
  <si>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</si>
  <si>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</si>
  <si>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</si>
  <si>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</si>
  <si>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</si>
  <si>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</si>
  <si>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</si>
  <si>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</si>
  <si>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</si>
  <si>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</si>
  <si>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</si>
  <si>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</si>
  <si>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</si>
  <si>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</si>
  <si>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</si>
  <si>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</si>
  <si>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</si>
  <si>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</si>
  <si>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</si>
  <si>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</si>
  <si>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</si>
  <si>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</si>
  <si>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</si>
  <si>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</si>
  <si>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</si>
  <si>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</si>
  <si>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</si>
  <si>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</si>
  <si>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</si>
  <si>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</si>
  <si>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</si>
  <si>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</si>
  <si>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</si>
  <si>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</si>
  <si>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</si>
  <si>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</si>
  <si>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</si>
  <si>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</si>
  <si>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</si>
  <si>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</si>
  <si>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</si>
  <si>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</si>
  <si>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</si>
  <si>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</si>
  <si>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</si>
  <si>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</si>
  <si>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</si>
  <si>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</si>
  <si>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</si>
  <si>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</si>
  <si>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</si>
  <si>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</si>
  <si>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</si>
  <si>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</si>
  <si>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</si>
  <si>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</si>
  <si>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</si>
  <si>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</si>
  <si>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</si>
  <si>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</si>
  <si>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</si>
  <si>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</si>
  <si>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</si>
  <si>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</si>
  <si>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</si>
  <si>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</si>
  <si>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</si>
  <si>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</si>
  <si>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</si>
  <si>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</si>
  <si>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</si>
  <si>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</si>
  <si>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</si>
  <si>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</si>
  <si>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</si>
  <si>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</si>
  <si>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</si>
  <si>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</si>
  <si>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</si>
  <si>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</si>
  <si>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</si>
  <si>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</si>
  <si>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</si>
  <si>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</si>
  <si>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</si>
  <si>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</si>
  <si>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</si>
  <si>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</si>
  <si>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</si>
  <si>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</si>
  <si>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</si>
  <si>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</si>
  <si>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</si>
  <si>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</si>
  <si>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</si>
  <si>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</si>
  <si>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</si>
  <si>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</si>
  <si>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</si>
  <si>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</si>
  <si>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</si>
  <si>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</si>
  <si>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</si>
  <si>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</si>
  <si>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</si>
  <si>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</si>
  <si>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</si>
  <si>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</si>
  <si>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</si>
  <si>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</si>
  <si>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</si>
  <si>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</si>
  <si>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</si>
  <si>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</si>
  <si>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</si>
  <si>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</si>
  <si>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</si>
  <si>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</si>
  <si>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</si>
  <si>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</si>
  <si>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</si>
  <si>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</si>
  <si>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</si>
  <si>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</si>
  <si>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</si>
  <si>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</si>
  <si>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</si>
  <si>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</si>
  <si>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</si>
  <si>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</si>
  <si>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</si>
  <si>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</si>
  <si>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</si>
  <si>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</si>
  <si>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</si>
  <si>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</si>
  <si>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</si>
  <si>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</si>
  <si>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</si>
  <si>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</si>
  <si>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</si>
  <si>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</si>
  <si>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</si>
  <si>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</si>
  <si>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</si>
  <si>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</si>
  <si>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</si>
  <si>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</si>
  <si>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</si>
  <si>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</si>
  <si>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</si>
  <si>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</si>
  <si>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</si>
  <si>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</si>
  <si>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</si>
  <si>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</si>
  <si>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</si>
  <si>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</si>
  <si>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</si>
  <si>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</si>
  <si>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</si>
  <si>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</si>
  <si>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</si>
  <si>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</si>
  <si>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</si>
  <si>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</si>
  <si>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</si>
  <si>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</si>
  <si>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</si>
  <si>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</si>
  <si>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</si>
  <si>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</si>
  <si>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</si>
  <si>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</si>
  <si>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</si>
  <si>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</si>
  <si>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</si>
  <si>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</si>
  <si>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</si>
  <si>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</si>
  <si>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</si>
  <si>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</si>
  <si>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</si>
  <si>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</si>
  <si>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</si>
  <si>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</si>
  <si>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</si>
  <si>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</si>
  <si>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</si>
  <si>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</si>
  <si>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</si>
  <si>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</si>
  <si>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</si>
  <si>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</si>
  <si>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</si>
  <si>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</si>
  <si>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</si>
  <si>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</si>
  <si>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</si>
  <si>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</si>
  <si>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</si>
  <si>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</si>
  <si>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</si>
  <si>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</si>
  <si>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</si>
  <si>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</si>
  <si>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</si>
  <si>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</si>
  <si>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</si>
  <si>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</si>
  <si>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</si>
  <si>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</si>
  <si>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</si>
  <si>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</si>
  <si>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</si>
  <si>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</si>
  <si>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</si>
  <si>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</si>
  <si>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</si>
  <si>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</si>
  <si>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</si>
  <si>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</si>
  <si>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</si>
  <si>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</si>
  <si>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</si>
  <si>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</si>
  <si>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</si>
  <si>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</si>
  <si>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</si>
  <si>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</si>
  <si>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</si>
  <si>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</si>
  <si>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</si>
  <si>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</si>
  <si>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</si>
  <si>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</si>
  <si>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</si>
  <si>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</si>
  <si>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</si>
  <si>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</si>
  <si>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</si>
  <si>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</si>
  <si>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</si>
  <si>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</si>
  <si>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</si>
  <si>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</si>
  <si>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</si>
  <si>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</si>
  <si>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</si>
  <si>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</si>
  <si>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</si>
  <si>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</si>
  <si>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</si>
  <si>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</si>
  <si>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</si>
  <si>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</si>
  <si>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</si>
  <si>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</si>
  <si>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</si>
  <si>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</si>
  <si>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</si>
  <si>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</si>
  <si>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</si>
  <si>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</si>
  <si>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</si>
  <si>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</si>
  <si>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</si>
  <si>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</si>
  <si>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</si>
  <si>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</si>
  <si>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</si>
  <si>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</si>
  <si>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</si>
  <si>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</si>
  <si>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</si>
  <si>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</si>
  <si>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</si>
  <si>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</si>
  <si>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</si>
  <si>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</si>
  <si>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</si>
  <si>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</si>
  <si>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</si>
  <si>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</si>
  <si>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</si>
  <si>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</si>
  <si>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</si>
  <si>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</si>
  <si>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</si>
  <si>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</si>
  <si>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</si>
  <si>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</si>
  <si>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</si>
  <si>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</si>
  <si>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</si>
  <si>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</si>
  <si>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</si>
  <si>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</si>
  <si>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</si>
  <si>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</si>
  <si>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</si>
  <si>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</si>
  <si>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</si>
  <si>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</si>
  <si>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</si>
  <si>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</si>
  <si>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</si>
  <si>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</si>
  <si>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</si>
  <si>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</si>
  <si>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</si>
  <si>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</si>
  <si>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</si>
  <si>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</si>
  <si>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</si>
  <si>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</si>
  <si>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</si>
  <si>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</si>
  <si>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</si>
  <si>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</si>
  <si>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</si>
  <si>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</si>
  <si>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</si>
  <si>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</si>
  <si>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</si>
  <si>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</si>
  <si>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</si>
  <si>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</si>
  <si>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</si>
  <si>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</si>
  <si>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</si>
  <si>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</si>
  <si>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</si>
  <si>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</si>
  <si>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</si>
  <si>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</si>
  <si>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</si>
  <si>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</si>
  <si>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</si>
  <si>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</si>
  <si>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</si>
  <si>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</si>
  <si>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</si>
  <si>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</si>
  <si>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</si>
  <si>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</si>
  <si>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</si>
  <si>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</si>
  <si>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</si>
  <si>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</si>
  <si>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</si>
  <si>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</si>
  <si>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</si>
  <si>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</si>
  <si>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</si>
  <si>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</si>
  <si>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</si>
  <si>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</si>
  <si>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</si>
  <si>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</si>
  <si>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</si>
  <si>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</si>
  <si>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</si>
  <si>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</si>
  <si>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</si>
  <si>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</si>
  <si>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</si>
  <si>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</si>
  <si>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</si>
  <si>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</si>
  <si>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</si>
  <si>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</si>
  <si>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</si>
  <si>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</si>
  <si>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</si>
  <si>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</si>
  <si>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</si>
  <si>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</si>
  <si>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</si>
  <si>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</si>
  <si>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</si>
  <si>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</si>
  <si>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</si>
  <si>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</si>
  <si>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</si>
  <si>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</si>
  <si>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</si>
  <si>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</si>
  <si>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</si>
  <si>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</si>
  <si>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</si>
  <si>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</si>
  <si>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</si>
  <si>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</si>
  <si>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</si>
  <si>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</si>
  <si>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</si>
  <si>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</si>
  <si>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</si>
  <si>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</si>
  <si>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</si>
  <si>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</si>
  <si>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</si>
  <si>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</si>
  <si>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</si>
  <si>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</si>
  <si>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</si>
  <si>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</si>
  <si>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</si>
  <si>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</si>
  <si>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</si>
  <si>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</si>
  <si>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</si>
  <si>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</si>
  <si>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</si>
  <si>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</si>
  <si>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</si>
  <si>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</si>
  <si>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</si>
  <si>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</si>
  <si>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</si>
  <si>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</si>
  <si>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</si>
  <si>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</si>
  <si>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</si>
  <si>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</si>
  <si>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</si>
  <si>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</si>
  <si>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</si>
  <si>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</si>
  <si>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</si>
  <si>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</si>
  <si>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</si>
  <si>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</si>
  <si>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</si>
  <si>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</si>
  <si>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</si>
  <si>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</si>
  <si>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</si>
  <si>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</si>
  <si>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</si>
  <si>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</si>
  <si>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</si>
  <si>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</si>
  <si>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</si>
  <si>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</si>
  <si>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</si>
  <si>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</si>
  <si>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</si>
  <si>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</si>
  <si>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</si>
  <si>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</si>
  <si>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</si>
  <si>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</si>
  <si>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</si>
  <si>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</si>
  <si>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</si>
  <si>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</si>
  <si>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</si>
  <si>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</si>
  <si>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</si>
  <si>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</si>
  <si>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</si>
  <si>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</si>
  <si>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</si>
  <si>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</si>
  <si>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</si>
  <si>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</si>
  <si>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</si>
  <si>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</si>
  <si>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</si>
  <si>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</si>
  <si>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</si>
  <si>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</si>
  <si>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</si>
  <si>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</si>
  <si>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</si>
  <si>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</si>
  <si>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</si>
  <si>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</si>
  <si>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</si>
  <si>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</si>
  <si>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</si>
  <si>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</si>
  <si>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</si>
  <si>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</si>
  <si>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</si>
  <si>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</si>
  <si>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</si>
  <si>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</si>
  <si>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</si>
  <si>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</si>
  <si>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</si>
  <si>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</si>
  <si>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</si>
  <si>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</si>
  <si>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</si>
  <si>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</si>
  <si>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</si>
  <si>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</si>
  <si>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</si>
  <si>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</si>
  <si>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</si>
  <si>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</si>
  <si>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</si>
  <si>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</si>
  <si>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</si>
  <si>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</si>
  <si>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</si>
  <si>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</si>
  <si>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</si>
  <si>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</si>
  <si>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</si>
  <si>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</si>
  <si>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</si>
  <si>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</si>
  <si>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</si>
  <si>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</si>
  <si>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</si>
  <si>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</si>
  <si>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</si>
  <si>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</si>
  <si>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</si>
  <si>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</si>
  <si>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</si>
  <si>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</si>
  <si>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</si>
  <si>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</si>
  <si>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</si>
  <si>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</si>
  <si>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</si>
  <si>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</si>
  <si>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</si>
  <si>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</si>
  <si>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</si>
  <si>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</si>
  <si>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</si>
  <si>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</si>
  <si>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</si>
  <si>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</si>
  <si>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</si>
  <si>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</si>
  <si>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</si>
  <si>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</si>
  <si>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</si>
  <si>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</si>
  <si>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</si>
  <si>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</si>
  <si>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</si>
  <si>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</si>
  <si>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</si>
  <si>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</si>
  <si>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</si>
  <si>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</si>
  <si>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</si>
  <si>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</si>
  <si>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</si>
  <si>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</si>
  <si>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</si>
  <si>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</si>
  <si>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</si>
  <si>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</si>
  <si>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</si>
  <si>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</si>
  <si>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</si>
  <si>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</si>
  <si>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</si>
  <si>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</si>
  <si>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</si>
  <si>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</si>
  <si>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</si>
  <si>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</si>
  <si>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</si>
  <si>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</si>
  <si>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</si>
  <si>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</si>
  <si>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</si>
  <si>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</si>
  <si>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</si>
  <si>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</si>
  <si>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</si>
  <si>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</si>
  <si>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</si>
  <si>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</si>
  <si>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</si>
  <si>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</si>
  <si>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</si>
  <si>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</si>
  <si>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</si>
  <si>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</si>
  <si>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</si>
  <si>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</si>
  <si>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</si>
  <si>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</si>
  <si>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</si>
  <si>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</si>
  <si>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</si>
  <si>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</si>
  <si>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</si>
  <si>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</si>
  <si>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</si>
  <si>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</si>
  <si>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</si>
  <si>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</si>
  <si>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</si>
  <si>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</si>
  <si>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</si>
  <si>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</si>
  <si>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</si>
  <si>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</si>
  <si>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</si>
  <si>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</si>
  <si>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</si>
  <si>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</si>
  <si>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</si>
  <si>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</si>
  <si>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</si>
  <si>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</si>
  <si>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</si>
  <si>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</si>
  <si>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</si>
  <si>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</si>
  <si>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</si>
  <si>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</si>
  <si>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</si>
  <si>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</si>
  <si>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</si>
  <si>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</si>
  <si>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</si>
  <si>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</si>
  <si>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</si>
  <si>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</si>
  <si>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</si>
  <si>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</si>
  <si>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</si>
  <si>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</si>
  <si>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</si>
  <si>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</si>
  <si>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</si>
  <si>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</si>
  <si>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</si>
  <si>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</si>
  <si>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</si>
  <si>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</si>
  <si>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</si>
  <si>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</si>
  <si>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</si>
  <si>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</si>
  <si>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</si>
  <si>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</si>
  <si>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</si>
  <si>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</si>
  <si>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</si>
  <si>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</si>
  <si>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</si>
  <si>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</si>
  <si>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</si>
  <si>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</si>
  <si>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</si>
  <si>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</si>
  <si>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</si>
  <si>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</si>
  <si>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</si>
  <si>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</si>
  <si>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</si>
  <si>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</si>
  <si>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</si>
  <si>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</si>
  <si>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</si>
  <si>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</si>
  <si>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</si>
  <si>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</si>
  <si>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</si>
  <si>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</si>
  <si>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</si>
  <si>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</si>
  <si>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</si>
  <si>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</si>
  <si>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</si>
  <si>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</si>
  <si>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</si>
  <si>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</si>
  <si>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</si>
  <si>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</si>
  <si>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</si>
  <si>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</si>
  <si>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</si>
  <si>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</si>
  <si>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</si>
  <si>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</si>
  <si>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</si>
  <si>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</si>
  <si>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</si>
  <si>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</si>
  <si>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</si>
  <si>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</si>
  <si>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</si>
  <si>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</si>
  <si>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</si>
  <si>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</si>
  <si>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</si>
  <si>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</si>
  <si>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</si>
  <si>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</si>
  <si>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</si>
  <si>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</si>
  <si>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</si>
  <si>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</si>
  <si>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</si>
  <si>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</si>
  <si>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</si>
  <si>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</si>
  <si>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</si>
  <si>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</si>
  <si>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</si>
  <si>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</si>
  <si>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</si>
  <si>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</si>
  <si>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</si>
  <si>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</si>
  <si>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</si>
  <si>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</si>
  <si>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</si>
  <si>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</si>
  <si>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</si>
  <si>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</si>
  <si>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</si>
  <si>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</si>
  <si>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</si>
  <si>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</si>
  <si>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</si>
  <si>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</si>
  <si>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</si>
  <si>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</si>
  <si>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</si>
  <si>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</si>
  <si>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</si>
  <si>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</si>
  <si>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</si>
  <si>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</si>
  <si>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</si>
  <si>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</si>
  <si>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</si>
  <si>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</si>
  <si>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</si>
  <si>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</si>
  <si>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</si>
  <si>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</si>
  <si>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</si>
  <si>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</si>
  <si>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</si>
  <si>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</si>
  <si>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</si>
  <si>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</si>
  <si>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</si>
  <si>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</si>
  <si>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</si>
  <si>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</si>
  <si>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</si>
  <si>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</si>
  <si>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</si>
  <si>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</si>
  <si>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</si>
  <si>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</si>
  <si>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</si>
  <si>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</si>
  <si>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</si>
  <si>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</si>
  <si>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</si>
  <si>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</si>
  <si>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</si>
  <si>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</si>
  <si>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</si>
  <si>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</si>
  <si>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</si>
  <si>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</si>
  <si>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</si>
  <si>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</si>
  <si>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</si>
  <si>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</si>
  <si>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</si>
  <si>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</si>
  <si>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</si>
  <si>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</si>
  <si>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</si>
  <si>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</si>
  <si>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</si>
  <si>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</si>
  <si>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</si>
  <si>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</si>
  <si>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</si>
  <si>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</si>
  <si>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</si>
  <si>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</si>
  <si>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</si>
  <si>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</si>
  <si>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</si>
  <si>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</si>
  <si>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</si>
  <si>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</si>
  <si>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</si>
  <si>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</si>
  <si>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</si>
  <si>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</si>
  <si>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</si>
  <si>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</si>
  <si>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</si>
  <si>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</si>
  <si>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</si>
  <si>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</si>
  <si>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</si>
  <si>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</si>
  <si>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</si>
  <si>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</si>
  <si>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</si>
  <si>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</si>
  <si>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</si>
  <si>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</si>
  <si>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</si>
  <si>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</si>
  <si>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</si>
  <si>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</si>
  <si>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</si>
  <si>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</si>
  <si>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</si>
  <si>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</si>
  <si>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</si>
  <si>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</si>
  <si>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</si>
  <si>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</si>
  <si>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</si>
  <si>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</si>
  <si>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</si>
  <si>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</si>
  <si>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</si>
  <si>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</si>
  <si>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</si>
  <si>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</si>
  <si>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</si>
  <si>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</si>
  <si>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</si>
  <si>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</si>
  <si>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</si>
  <si>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</si>
  <si>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</si>
  <si>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</si>
  <si>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</si>
  <si>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</si>
  <si>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</si>
  <si>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</si>
  <si>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</si>
  <si>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</si>
  <si>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</si>
  <si>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</si>
  <si>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</si>
  <si>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</si>
  <si>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</si>
  <si>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</si>
  <si>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</si>
  <si>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</si>
  <si>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</si>
  <si>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</si>
  <si>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</si>
  <si>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</si>
  <si>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</si>
  <si>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</si>
  <si>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</si>
  <si>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</si>
  <si>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</si>
  <si>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</si>
  <si>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</si>
  <si>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</si>
  <si>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</si>
  <si>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</si>
  <si>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</si>
  <si>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</si>
  <si>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</si>
  <si>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</si>
  <si>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</si>
  <si>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</si>
  <si>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</si>
  <si>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</si>
  <si>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</si>
  <si>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</si>
  <si>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</si>
  <si>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</si>
  <si>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</si>
  <si>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</si>
  <si>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</si>
  <si>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</si>
  <si>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</si>
  <si>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</si>
  <si>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</si>
  <si>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</si>
  <si>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</si>
  <si>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</si>
  <si>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</si>
  <si>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</si>
  <si>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</si>
  <si>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</si>
  <si>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</si>
  <si>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</si>
  <si>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</si>
  <si>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</si>
  <si>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</si>
  <si>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</si>
  <si>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</si>
  <si>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</si>
  <si>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</si>
  <si>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</si>
  <si>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</si>
  <si>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</si>
  <si>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</si>
  <si>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</si>
  <si>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</si>
  <si>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</si>
  <si>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</si>
  <si>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</si>
  <si>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</si>
  <si>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</si>
  <si>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</si>
  <si>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</si>
  <si>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</si>
  <si>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</si>
  <si>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</si>
  <si>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</si>
  <si>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</si>
  <si>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</si>
  <si>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</si>
  <si>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</si>
  <si>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</si>
  <si>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</si>
  <si>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</si>
  <si>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</si>
  <si>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</si>
  <si>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</si>
  <si>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</si>
  <si>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</si>
  <si>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</si>
  <si>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</si>
  <si>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</si>
  <si>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</si>
  <si>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</si>
  <si>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</si>
  <si>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</si>
  <si>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</si>
  <si>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</si>
  <si>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</si>
  <si>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</si>
  <si>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</si>
  <si>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</si>
  <si>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</si>
  <si>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</si>
  <si>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</si>
  <si>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</si>
  <si>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</si>
  <si>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</si>
  <si>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</si>
  <si>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</si>
  <si>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</si>
  <si>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</si>
  <si>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</si>
  <si>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</si>
  <si>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</si>
  <si>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</si>
  <si>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</si>
  <si>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</si>
  <si>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</si>
  <si>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</si>
  <si>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</si>
  <si>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</si>
  <si>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</si>
  <si>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</si>
  <si>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</si>
  <si>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</si>
  <si>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</si>
  <si>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</si>
  <si>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</si>
  <si>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</si>
  <si>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</si>
  <si>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</si>
  <si>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</si>
  <si>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</si>
  <si>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</si>
  <si>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</si>
  <si>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</si>
  <si>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</si>
  <si>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</si>
  <si>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</si>
  <si>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</si>
  <si>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</si>
  <si>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</si>
  <si>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</si>
  <si>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</si>
  <si>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</si>
  <si>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</si>
  <si>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</si>
  <si>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</si>
  <si>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</si>
  <si>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</si>
  <si>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</si>
  <si>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</si>
  <si>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</si>
  <si>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</si>
  <si>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</si>
  <si>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</si>
  <si>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</si>
  <si>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</si>
  <si>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</si>
  <si>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</si>
  <si>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</si>
  <si>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</si>
  <si>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</si>
  <si>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</si>
  <si>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</si>
  <si>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</si>
  <si>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</si>
  <si>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</si>
  <si>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</si>
  <si>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</si>
  <si>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</si>
  <si>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</si>
  <si>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</si>
  <si>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</si>
  <si>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</si>
  <si>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</si>
  <si>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</si>
  <si>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</si>
  <si>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</si>
  <si>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</si>
  <si>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</si>
  <si>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</si>
  <si>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</si>
  <si>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</si>
  <si>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</si>
  <si>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</si>
  <si>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</si>
  <si>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</si>
  <si>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</si>
  <si>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</si>
  <si>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</si>
  <si>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</si>
  <si>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</si>
  <si>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</si>
  <si>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</si>
  <si>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</si>
  <si>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</si>
  <si>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</si>
  <si>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</si>
  <si>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</si>
  <si>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</si>
  <si>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</si>
  <si>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</si>
  <si>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</si>
  <si>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</si>
  <si>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</si>
  <si>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</si>
  <si>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</si>
  <si>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</si>
  <si>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</si>
  <si>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</si>
  <si>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</si>
  <si>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</si>
  <si>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</si>
  <si>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</si>
  <si>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</si>
  <si>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</si>
  <si>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</si>
  <si>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</si>
  <si>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</si>
  <si>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</si>
  <si>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</si>
  <si>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</si>
  <si>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</si>
  <si>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</si>
  <si>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</si>
  <si>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</si>
  <si>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</si>
  <si>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</si>
  <si>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</si>
  <si>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</si>
  <si>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</si>
  <si>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</si>
  <si>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</si>
  <si>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</si>
  <si>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</si>
  <si>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</si>
  <si>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</si>
  <si>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</si>
  <si>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</si>
  <si>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</si>
  <si>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</si>
  <si>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</si>
  <si>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</si>
  <si>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</si>
  <si>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</si>
  <si>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</si>
  <si>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</si>
  <si>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</si>
  <si>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</si>
  <si>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</si>
  <si>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</si>
  <si>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</si>
  <si>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</si>
  <si>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</si>
  <si>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</si>
  <si>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</si>
  <si>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</si>
  <si>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</si>
  <si>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</si>
  <si>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</si>
  <si>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</si>
  <si>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</si>
  <si>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</si>
  <si>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</si>
  <si>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</si>
  <si>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</si>
  <si>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</si>
  <si>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</si>
  <si>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</si>
  <si>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</si>
  <si>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</si>
  <si>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</si>
  <si>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</si>
  <si>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</si>
  <si>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</si>
  <si>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</si>
  <si>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</si>
  <si>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</si>
  <si>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</si>
  <si>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</si>
  <si>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</si>
  <si>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</si>
  <si>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</si>
  <si>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</si>
  <si>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</si>
  <si>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</si>
  <si>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</si>
  <si>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</si>
  <si>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</si>
  <si>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</si>
  <si>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</si>
  <si>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</si>
  <si>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</si>
  <si>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</si>
  <si>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</si>
  <si>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</si>
  <si>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</si>
  <si>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</si>
  <si>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</si>
  <si>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</si>
  <si>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</si>
  <si>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</si>
  <si>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</si>
  <si>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</si>
  <si>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</si>
  <si>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</si>
  <si>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</si>
  <si>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</si>
  <si>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</si>
  <si>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</si>
  <si>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</si>
  <si>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</si>
  <si>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</si>
  <si>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</si>
  <si>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</si>
  <si>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</si>
  <si>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</si>
  <si>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</si>
  <si>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</si>
  <si>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</si>
  <si>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</si>
  <si>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</si>
  <si>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</si>
  <si>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</si>
  <si>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</si>
  <si>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</si>
  <si>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</si>
  <si>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</si>
  <si>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</si>
  <si>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</si>
  <si>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</si>
  <si>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</si>
  <si>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</si>
  <si>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</si>
  <si>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</si>
  <si>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</si>
  <si>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</si>
  <si>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</si>
  <si>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</si>
  <si>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</si>
  <si>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</si>
  <si>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</si>
  <si>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</si>
  <si>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</si>
  <si>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</si>
  <si>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</si>
  <si>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</si>
  <si>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</si>
  <si>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</si>
  <si>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</si>
  <si>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</si>
  <si>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</si>
  <si>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</si>
  <si>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</si>
  <si>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</si>
  <si>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</si>
  <si>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</si>
  <si>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</si>
  <si>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</si>
  <si>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</si>
  <si>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</si>
  <si>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</si>
  <si>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</si>
  <si>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</si>
  <si>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</si>
  <si>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</si>
  <si>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</si>
  <si>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</si>
  <si>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</si>
  <si>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</si>
  <si>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</si>
  <si>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</si>
  <si>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</si>
  <si>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</si>
  <si>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</si>
  <si>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</si>
  <si>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</si>
  <si>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</si>
  <si>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</si>
  <si>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</si>
  <si>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</si>
  <si>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</si>
  <si>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</si>
  <si>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</si>
  <si>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</si>
  <si>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</si>
  <si>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</si>
  <si>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</si>
  <si>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</si>
  <si>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</si>
  <si>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</si>
  <si>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</si>
  <si>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</si>
  <si>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</si>
  <si>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</si>
  <si>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</si>
  <si>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</si>
  <si>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</si>
  <si>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</si>
  <si>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</si>
  <si>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</si>
  <si>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</si>
  <si>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</si>
  <si>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</si>
  <si>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</si>
  <si>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</si>
  <si>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</si>
  <si>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</si>
  <si>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</si>
  <si>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</si>
  <si>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</si>
  <si>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</si>
  <si>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</si>
  <si>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</si>
  <si>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</si>
  <si>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</si>
  <si>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</si>
  <si>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</si>
  <si>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</si>
  <si>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</si>
  <si>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</si>
  <si>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</si>
  <si>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</si>
  <si>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</si>
  <si>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</si>
  <si>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</si>
  <si>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</si>
  <si>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</si>
  <si>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</si>
  <si>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</si>
  <si>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</si>
  <si>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</si>
  <si>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</si>
  <si>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</si>
  <si>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</si>
  <si>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</si>
  <si>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</si>
  <si>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</si>
  <si>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</si>
  <si>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</si>
  <si>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</si>
  <si>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</si>
  <si>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</si>
  <si>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</si>
  <si>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</si>
  <si>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</si>
  <si>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</si>
  <si>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</si>
  <si>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</si>
  <si>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</si>
  <si>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</si>
  <si>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</si>
  <si>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</si>
  <si>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</si>
  <si>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</si>
  <si>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</si>
  <si>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</si>
  <si>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</si>
  <si>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</si>
  <si>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</si>
  <si>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</si>
  <si>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</si>
  <si>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</si>
  <si>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</si>
  <si>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</si>
  <si>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</si>
  <si>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</si>
  <si>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</si>
  <si>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</si>
  <si>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</si>
  <si>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</si>
  <si>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</si>
  <si>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</si>
  <si>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</si>
  <si>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</si>
  <si>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</si>
  <si>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</si>
  <si>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</si>
  <si>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</si>
  <si>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</si>
  <si>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</si>
  <si>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</si>
  <si>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</si>
  <si>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</si>
  <si>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</si>
  <si>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</si>
  <si>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</si>
  <si>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</si>
  <si>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</si>
  <si>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</si>
  <si>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</si>
  <si>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</si>
  <si>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</si>
  <si>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</si>
  <si>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</si>
  <si>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</si>
  <si>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</si>
  <si>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</si>
  <si>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</si>
  <si>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</si>
  <si>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</si>
  <si>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</si>
  <si>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</si>
  <si>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</si>
  <si>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</si>
  <si>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</si>
  <si>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</si>
  <si>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</si>
  <si>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</si>
  <si>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</si>
  <si>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</si>
  <si>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</si>
  <si>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</si>
  <si>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</si>
  <si>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</si>
  <si>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</si>
  <si>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</si>
  <si>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</si>
  <si>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</si>
  <si>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</si>
  <si>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</si>
  <si>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</si>
  <si>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</si>
  <si>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</si>
  <si>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</si>
  <si>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</si>
  <si>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</si>
  <si>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</si>
  <si>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</si>
  <si>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</si>
  <si>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</si>
  <si>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</si>
  <si>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</si>
  <si>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</si>
  <si>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</si>
  <si>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</si>
  <si>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</si>
  <si>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</si>
  <si>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</si>
  <si>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</si>
  <si>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</si>
  <si>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</si>
  <si>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</si>
  <si>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</si>
  <si>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</si>
  <si>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</si>
  <si>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</si>
  <si>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</si>
  <si>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</si>
  <si>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</si>
  <si>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</si>
  <si>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</si>
  <si>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</si>
  <si>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</si>
  <si>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</si>
  <si>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</si>
  <si>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</si>
  <si>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</si>
  <si>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</si>
  <si>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</si>
  <si>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</si>
  <si>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</si>
  <si>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</si>
  <si>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</si>
  <si>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</si>
  <si>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</si>
  <si>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</si>
  <si>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</si>
  <si>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</si>
  <si>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</si>
  <si>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</si>
  <si>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</si>
  <si>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</si>
  <si>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</si>
  <si>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</si>
  <si>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</si>
  <si>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</si>
  <si>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</si>
  <si>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</si>
  <si>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</si>
  <si>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</si>
  <si>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</si>
  <si>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</si>
  <si>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</si>
  <si>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</si>
  <si>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</si>
  <si>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</si>
  <si>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</si>
  <si>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</si>
  <si>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</si>
  <si>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</si>
  <si>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</si>
  <si>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</si>
  <si>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</si>
  <si>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</si>
  <si>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</si>
  <si>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</si>
  <si>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</si>
  <si>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</si>
  <si>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</si>
  <si>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</si>
  <si>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</si>
  <si>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</si>
  <si>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</si>
  <si>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</si>
  <si>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</si>
  <si>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</si>
  <si>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</si>
  <si>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</si>
  <si>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</si>
  <si>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</si>
  <si>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</si>
  <si>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</si>
  <si>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</si>
  <si>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</si>
  <si>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</si>
  <si>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</si>
  <si>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</si>
  <si>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</si>
  <si>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</si>
  <si>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</si>
  <si>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</si>
  <si>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</si>
  <si>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</si>
  <si>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</si>
  <si>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</si>
  <si>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</si>
  <si>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</si>
  <si>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</si>
  <si>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</si>
  <si>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</si>
  <si>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</si>
  <si>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</si>
  <si>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</si>
  <si>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</si>
  <si>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</si>
  <si>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</si>
  <si>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</si>
  <si>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</si>
  <si>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</si>
  <si>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</si>
  <si>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</si>
  <si>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</si>
  <si>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</si>
  <si>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</si>
  <si>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</si>
  <si>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</si>
  <si>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</si>
  <si>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</si>
  <si>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</si>
  <si>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</si>
  <si>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</si>
  <si>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</si>
  <si>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</si>
  <si>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</si>
  <si>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</si>
  <si>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</si>
  <si>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</si>
  <si>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</si>
  <si>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</si>
  <si>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</si>
  <si>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</si>
  <si>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</si>
  <si>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</si>
  <si>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</si>
  <si>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</si>
  <si>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</si>
  <si>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</si>
  <si>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</si>
  <si>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</si>
  <si>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</si>
  <si>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</si>
  <si>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</si>
  <si>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</si>
  <si>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</si>
  <si>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</si>
  <si>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</si>
  <si>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</si>
  <si>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</si>
  <si>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</si>
  <si>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</si>
  <si>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</si>
  <si>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</si>
  <si>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</si>
  <si>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</si>
  <si>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</si>
  <si>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</si>
  <si>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</si>
  <si>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</si>
  <si>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</si>
  <si>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</si>
  <si>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</si>
  <si>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</si>
  <si>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</si>
  <si>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</si>
  <si>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</si>
  <si>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</si>
  <si>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</si>
  <si>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</si>
  <si>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</si>
  <si>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</si>
  <si>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</si>
  <si>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</si>
  <si>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</si>
  <si>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</si>
  <si>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</si>
  <si>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</si>
  <si>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</si>
  <si>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</si>
  <si>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</si>
  <si>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</si>
  <si>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</si>
  <si>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</si>
  <si>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</si>
  <si>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</si>
  <si>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</si>
  <si>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</si>
  <si>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</si>
  <si>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</si>
  <si>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</si>
  <si>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</si>
  <si>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</si>
  <si>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</si>
  <si>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</si>
  <si>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</si>
  <si>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</si>
  <si>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</si>
  <si>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</si>
  <si>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</si>
  <si>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</si>
  <si>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</si>
  <si>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</si>
  <si>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</si>
  <si>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</si>
  <si>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</si>
  <si>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</si>
  <si>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</si>
  <si>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</si>
  <si>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</si>
  <si>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</si>
  <si>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</si>
  <si>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</si>
  <si>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</si>
  <si>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</si>
  <si>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</si>
  <si>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</si>
  <si>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</si>
  <si>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</si>
  <si>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</si>
  <si>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</si>
  <si>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</si>
  <si>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</si>
  <si>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</si>
  <si>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</si>
  <si>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</si>
  <si>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</si>
  <si>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</si>
  <si>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</si>
  <si>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</si>
  <si>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</si>
  <si>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</si>
  <si>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</si>
  <si>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</si>
  <si>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</si>
  <si>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</si>
  <si>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</si>
  <si>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</si>
  <si>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</si>
  <si>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</si>
  <si>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</si>
  <si>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</si>
  <si>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</si>
  <si>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</si>
  <si>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</si>
  <si>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</si>
  <si>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</si>
  <si>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</si>
  <si>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</si>
  <si>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</si>
  <si>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</si>
  <si>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</si>
  <si>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</si>
  <si>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</si>
  <si>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</si>
  <si>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</si>
  <si>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</si>
  <si>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</si>
  <si>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</si>
  <si>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</si>
  <si>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</si>
  <si>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</si>
  <si>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</si>
  <si>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</si>
  <si>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</si>
  <si>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</si>
  <si>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</si>
  <si>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</si>
  <si>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</si>
  <si>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</si>
  <si>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</si>
  <si>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</si>
  <si>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</si>
  <si>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</si>
  <si>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</si>
  <si>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</si>
  <si>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</si>
  <si>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</si>
  <si>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</si>
  <si>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</si>
  <si>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</si>
  <si>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</si>
  <si>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</si>
  <si>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</si>
  <si>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</si>
  <si>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</si>
  <si>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</si>
  <si>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</si>
  <si>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</si>
  <si>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</si>
  <si>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</si>
  <si>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</si>
  <si>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</si>
  <si>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</si>
  <si>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</si>
  <si>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</si>
  <si>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</si>
  <si>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</si>
  <si>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</si>
  <si>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</si>
  <si>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</si>
  <si>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</si>
  <si>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</si>
  <si>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</si>
  <si>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</si>
  <si>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</si>
  <si>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</si>
  <si>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</si>
  <si>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</si>
  <si>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</si>
  <si>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</si>
  <si>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</si>
  <si>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</si>
  <si>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</si>
  <si>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</si>
  <si>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</si>
  <si>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</si>
  <si>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</si>
  <si>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</si>
  <si>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</si>
  <si>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</si>
  <si>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</si>
  <si>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</si>
  <si>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</si>
  <si>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</si>
  <si>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</si>
  <si>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</si>
  <si>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</si>
  <si>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</si>
  <si>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</si>
  <si>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</si>
  <si>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</si>
  <si>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</si>
  <si>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</si>
  <si>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</si>
  <si>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</si>
  <si>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</si>
  <si>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</si>
  <si>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</si>
  <si>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</si>
  <si>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</si>
  <si>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</si>
  <si>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</si>
  <si>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</si>
  <si>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</si>
  <si>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</si>
  <si>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</si>
  <si>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</si>
  <si>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</si>
  <si>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</si>
  <si>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</si>
  <si>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</si>
  <si>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</si>
  <si>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</si>
  <si>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</si>
  <si>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</si>
  <si>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</si>
  <si>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</si>
  <si>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</si>
  <si>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</si>
  <si>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</si>
  <si>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</si>
  <si>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</si>
  <si>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</si>
  <si>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</si>
  <si>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</si>
  <si>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</si>
  <si>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</si>
  <si>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</si>
  <si>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</si>
  <si>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</si>
  <si>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</si>
  <si>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</si>
  <si>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</si>
  <si>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</si>
  <si>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</si>
  <si>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</si>
  <si>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</si>
  <si>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</si>
  <si>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</si>
  <si>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</si>
  <si>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</si>
  <si>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</si>
  <si>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</si>
  <si>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</si>
  <si>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</si>
  <si>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</si>
  <si>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</si>
  <si>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</si>
  <si>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</si>
  <si>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</si>
  <si>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</si>
  <si>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</si>
  <si>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</si>
  <si>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</si>
  <si>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</si>
  <si>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</si>
  <si>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</si>
  <si>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</si>
  <si>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</si>
  <si>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</si>
  <si>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</si>
  <si>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</si>
  <si>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</si>
  <si>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</si>
  <si>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</si>
  <si>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</si>
  <si>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</si>
  <si>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</si>
  <si>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</si>
  <si>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</si>
  <si>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</si>
  <si>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</si>
  <si>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</si>
  <si>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</si>
  <si>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</si>
  <si>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</si>
  <si>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</si>
  <si>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</si>
  <si>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</si>
  <si>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</si>
  <si>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</si>
  <si>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</si>
  <si>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</si>
  <si>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</si>
  <si>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</si>
  <si>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</si>
  <si>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</si>
  <si>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</si>
  <si>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</si>
  <si>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</si>
  <si>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</si>
  <si>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</si>
  <si>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</si>
  <si>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</si>
  <si>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</si>
  <si>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</si>
  <si>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</si>
  <si>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</si>
  <si>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</si>
  <si>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</si>
  <si>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</si>
  <si>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</si>
  <si>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</si>
  <si>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</si>
  <si>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</si>
  <si>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</si>
  <si>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</si>
  <si>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</si>
  <si>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</si>
  <si>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</si>
  <si>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</si>
  <si>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</si>
  <si>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</si>
  <si>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</si>
  <si>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</si>
  <si>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</si>
  <si>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</si>
  <si>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</si>
  <si>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</si>
  <si>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</si>
  <si>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</si>
  <si>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</si>
  <si>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</si>
  <si>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</si>
  <si>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</si>
  <si>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</si>
  <si>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</si>
  <si>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</si>
  <si>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</si>
  <si>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</si>
  <si>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</si>
  <si>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</si>
  <si>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</si>
  <si>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</si>
  <si>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</si>
  <si>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</si>
  <si>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</si>
  <si>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</si>
  <si>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</si>
  <si>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</si>
  <si>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</si>
  <si>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</si>
  <si>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</si>
  <si>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</si>
  <si>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</si>
  <si>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</si>
  <si>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</si>
  <si>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</si>
  <si>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</si>
  <si>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</si>
  <si>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</si>
  <si>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</si>
  <si>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</si>
  <si>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</si>
  <si>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</si>
  <si>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</si>
  <si>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</si>
  <si>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</si>
  <si>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</si>
  <si>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</si>
  <si>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</si>
  <si>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</si>
  <si>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</si>
  <si>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</si>
  <si>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</si>
  <si>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</si>
  <si>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</si>
  <si>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</si>
  <si>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</si>
  <si>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</si>
  <si>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</si>
  <si>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</si>
  <si>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</si>
  <si>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</si>
  <si>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</si>
  <si>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</si>
  <si>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</si>
  <si>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</si>
  <si>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</si>
  <si>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</si>
  <si>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</si>
  <si>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</si>
  <si>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</si>
  <si>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</si>
  <si>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</si>
  <si>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</si>
  <si>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</si>
  <si>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</si>
  <si>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</si>
  <si>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</si>
  <si>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</si>
  <si>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</si>
  <si>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</si>
  <si>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</si>
  <si>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</si>
  <si>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</si>
  <si>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</si>
  <si>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</si>
  <si>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</si>
  <si>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</si>
  <si>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</si>
  <si>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</si>
  <si>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</si>
  <si>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</si>
  <si>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</si>
  <si>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</si>
  <si>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</si>
  <si>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</si>
  <si>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</si>
  <si>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</si>
  <si>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</si>
  <si>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</si>
  <si>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</si>
  <si>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</si>
  <si>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</si>
  <si>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</si>
  <si>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</si>
  <si>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</si>
  <si>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</si>
  <si>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</si>
  <si>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</si>
  <si>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</si>
  <si>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</si>
  <si>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</si>
  <si>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</si>
  <si>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</si>
  <si>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</si>
  <si>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</si>
  <si>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</si>
  <si>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</si>
  <si>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</si>
  <si>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</si>
  <si>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</si>
  <si>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</si>
  <si>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</si>
  <si>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</si>
  <si>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</si>
  <si>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</si>
  <si>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</si>
  <si>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</si>
  <si>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</si>
  <si>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</si>
  <si>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</si>
  <si>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</si>
  <si>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</si>
  <si>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</si>
  <si>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</si>
  <si>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</si>
  <si>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</si>
  <si>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</si>
  <si>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</si>
  <si>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</si>
  <si>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</si>
  <si>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</si>
  <si>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</si>
  <si>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</si>
  <si>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</si>
  <si>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</si>
  <si>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</si>
  <si>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</si>
  <si>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</si>
  <si>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</si>
  <si>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</si>
  <si>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</si>
  <si>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</si>
  <si>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</si>
  <si>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</si>
  <si>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</si>
  <si>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</si>
  <si>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</si>
  <si>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</si>
  <si>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</si>
  <si>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</si>
  <si>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</si>
  <si>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</si>
  <si>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</si>
  <si>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</si>
  <si>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</si>
  <si>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</si>
  <si>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</si>
  <si>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</si>
  <si>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</si>
  <si>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</si>
  <si>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</si>
  <si>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</si>
  <si>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</si>
  <si>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</si>
  <si>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</si>
  <si>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</si>
  <si>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</si>
  <si>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</si>
  <si>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</si>
  <si>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</si>
  <si>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</si>
  <si>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</si>
  <si>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</si>
  <si>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</si>
  <si>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</si>
  <si>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</si>
  <si>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</si>
  <si>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</si>
  <si>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</si>
  <si>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</si>
  <si>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</si>
  <si>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</si>
  <si>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</si>
  <si>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</si>
  <si>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</si>
  <si>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</si>
  <si>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</si>
  <si>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</si>
  <si>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</si>
  <si>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</si>
  <si>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</si>
  <si>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</si>
  <si>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</si>
  <si>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</si>
  <si>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</si>
  <si>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</si>
  <si>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</si>
  <si>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</si>
  <si>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</si>
  <si>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</si>
  <si>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</si>
  <si>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</si>
  <si>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</si>
  <si>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</si>
  <si>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</si>
  <si>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</si>
  <si>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</si>
  <si>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</si>
  <si>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</si>
  <si>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</si>
  <si>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</si>
  <si>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</si>
  <si>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</si>
  <si>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</si>
  <si>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</si>
  <si>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</si>
  <si>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</si>
  <si>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</si>
  <si>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</si>
  <si>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</si>
  <si>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</si>
  <si>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</si>
  <si>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</si>
  <si>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</si>
  <si>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</si>
  <si>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</si>
  <si>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</si>
  <si>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</si>
  <si>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</si>
  <si>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</si>
  <si>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</si>
  <si>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</si>
  <si>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</si>
  <si>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</si>
  <si>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</si>
  <si>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</si>
  <si>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</si>
  <si>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</si>
  <si>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</si>
  <si>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</si>
  <si>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</si>
  <si>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</si>
  <si>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Altoparlante 6'' doppio cono, 6W sel,102dB/94dB,150Hz-20kHz,EVAC</t>
  </si>
  <si>
    <t>BOSCH - Altoparlante 6'', 6W sel,94dB/86dB,160Hz-20kHz,EVAC</t>
  </si>
  <si>
    <t>LB20-PC60EW-5D</t>
  </si>
  <si>
    <t>LB20-PC60EW-5L</t>
  </si>
  <si>
    <t>Subwoofer</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</si>
  <si>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</si>
  <si>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</si>
  <si>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</si>
  <si>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</si>
  <si>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</si>
  <si>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</si>
  <si>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</si>
  <si>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</si>
  <si>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</si>
  <si>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</si>
  <si>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</si>
  <si>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</si>
  <si>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</si>
  <si>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</si>
  <si>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</si>
  <si>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</si>
  <si>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</si>
  <si>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</si>
  <si>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</si>
  <si>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</si>
  <si>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</si>
  <si>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</si>
  <si>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</si>
  <si>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</si>
  <si>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</si>
  <si>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</si>
  <si>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</si>
  <si>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</si>
  <si>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</si>
  <si>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</si>
  <si>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</si>
  <si>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</si>
  <si>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</si>
  <si>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</si>
  <si>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</si>
  <si>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</si>
  <si>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</si>
  <si>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</si>
  <si>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</si>
  <si>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</si>
  <si>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</si>
  <si>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</si>
  <si>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</si>
  <si>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</si>
  <si>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</si>
  <si>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</si>
  <si>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</si>
  <si>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</si>
  <si>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</si>
  <si>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</si>
  <si>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</si>
  <si>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</si>
  <si>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</si>
  <si>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</si>
  <si>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</si>
  <si>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</si>
  <si>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</si>
  <si>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</si>
  <si>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</si>
  <si>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</si>
  <si>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</si>
  <si>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</si>
  <si>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</si>
  <si>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</si>
  <si>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</si>
  <si>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</si>
  <si>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</si>
  <si>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</si>
  <si>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</si>
  <si>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</si>
  <si>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</si>
  <si>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</si>
  <si>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</si>
  <si>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</si>
  <si>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</si>
  <si>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</si>
  <si>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</si>
  <si>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</si>
  <si>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</si>
  <si>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</si>
  <si>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</si>
  <si>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</si>
  <si>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</si>
  <si>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</si>
  <si>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</si>
  <si>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</si>
  <si>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</si>
  <si>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</si>
  <si>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</si>
  <si>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</si>
  <si>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</si>
  <si>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</si>
  <si>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</si>
  <si>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</si>
  <si>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</si>
  <si>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</si>
  <si>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</si>
  <si>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</si>
  <si>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</si>
  <si>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</si>
  <si>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</si>
  <si>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</si>
  <si>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</si>
  <si>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</si>
  <si>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</si>
  <si>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</si>
  <si>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</si>
  <si>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</si>
  <si>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</si>
  <si>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</si>
  <si>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</si>
  <si>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</si>
  <si>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</si>
  <si>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</si>
  <si>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</si>
  <si>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</si>
  <si>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</si>
  <si>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</si>
  <si>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</si>
  <si>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</si>
  <si>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</si>
  <si>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</si>
  <si>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</si>
  <si>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</si>
  <si>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</si>
  <si>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</si>
  <si>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</si>
  <si>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</si>
  <si>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</si>
  <si>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</si>
  <si>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</si>
  <si>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</si>
  <si>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</si>
  <si>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</si>
  <si>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</si>
  <si>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</si>
  <si>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</si>
  <si>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</si>
  <si>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</si>
  <si>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</si>
  <si>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</si>
  <si>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</si>
  <si>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</si>
  <si>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</si>
  <si>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</si>
  <si>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</si>
  <si>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</si>
  <si>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</si>
  <si>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</si>
  <si>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</si>
  <si>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</si>
  <si>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</si>
  <si>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</si>
  <si>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</si>
  <si>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</si>
  <si>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</si>
  <si>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</si>
  <si>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</si>
  <si>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</si>
  <si>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</si>
  <si>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</si>
  <si>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</si>
  <si>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</si>
  <si>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</si>
  <si>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</si>
  <si>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</si>
  <si>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</si>
  <si>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</si>
  <si>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</si>
  <si>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</si>
  <si>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</si>
  <si>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</si>
  <si>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</si>
  <si>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</si>
  <si>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</si>
  <si>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</si>
  <si>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</si>
  <si>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</si>
  <si>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</si>
  <si>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</si>
  <si>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</si>
  <si>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</si>
  <si>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</si>
  <si>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</si>
  <si>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</si>
  <si>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</si>
  <si>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</si>
  <si>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</si>
  <si>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</si>
  <si>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</si>
  <si>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</si>
  <si>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</si>
  <si>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</si>
  <si>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</si>
  <si>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</si>
  <si>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</si>
  <si>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</si>
  <si>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</si>
  <si>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</si>
  <si>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</si>
  <si>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</si>
  <si>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</si>
  <si>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</si>
  <si>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</si>
  <si>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</si>
  <si>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</si>
  <si>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</si>
  <si>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</si>
  <si>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</si>
  <si>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</si>
  <si>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</si>
  <si>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</si>
  <si>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</si>
  <si>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</si>
  <si>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</si>
  <si>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</si>
  <si>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</si>
  <si>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</si>
  <si>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</si>
  <si>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</si>
  <si>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</si>
  <si>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</si>
  <si>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</si>
  <si>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</si>
  <si>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</si>
  <si>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</si>
  <si>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</si>
  <si>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</si>
  <si>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</si>
  <si>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</si>
  <si>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</si>
  <si>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</si>
  <si>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</si>
  <si>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</si>
  <si>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</si>
  <si>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</si>
  <si>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</si>
  <si>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</si>
  <si>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</si>
  <si>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</si>
  <si>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</si>
  <si>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</si>
  <si>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</si>
  <si>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</si>
  <si>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</si>
  <si>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</si>
  <si>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</si>
  <si>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</si>
  <si>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</si>
  <si>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</si>
  <si>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</si>
  <si>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</si>
  <si>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</si>
  <si>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</si>
  <si>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</si>
  <si>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</si>
  <si>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</si>
  <si>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</si>
  <si>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</si>
  <si>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</si>
  <si>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</si>
  <si>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</si>
  <si>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</si>
  <si>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</si>
  <si>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</si>
  <si>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</si>
  <si>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</si>
  <si>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</si>
  <si>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</si>
  <si>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</si>
  <si>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</si>
  <si>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</si>
  <si>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</si>
  <si>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</si>
  <si>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</si>
  <si>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</si>
  <si>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</si>
  <si>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</si>
  <si>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</si>
  <si>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</si>
  <si>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</si>
  <si>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</si>
  <si>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</si>
  <si>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</si>
  <si>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</si>
  <si>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</si>
  <si>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</si>
  <si>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</si>
  <si>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</si>
  <si>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</si>
  <si>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</si>
  <si>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</si>
  <si>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</si>
  <si>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</si>
  <si>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</si>
  <si>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</si>
  <si>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</si>
  <si>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</si>
  <si>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</si>
  <si>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</si>
  <si>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</si>
  <si>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</si>
  <si>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</si>
  <si>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</si>
  <si>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</si>
  <si>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</si>
  <si>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</si>
  <si>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</si>
  <si>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</si>
  <si>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</si>
  <si>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</si>
  <si>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</si>
  <si>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</si>
  <si>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</si>
  <si>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</si>
  <si>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</si>
  <si>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</si>
  <si>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</si>
  <si>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</si>
  <si>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</si>
  <si>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</si>
  <si>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</si>
  <si>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</si>
  <si>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</si>
  <si>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</si>
  <si>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</si>
  <si>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</si>
  <si>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</si>
  <si>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</si>
  <si>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</si>
  <si>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</si>
  <si>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</si>
  <si>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</si>
  <si>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</si>
  <si>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</si>
  <si>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</si>
  <si>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</si>
  <si>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</si>
  <si>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</si>
  <si>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</si>
  <si>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</si>
  <si>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</si>
  <si>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</si>
  <si>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</si>
  <si>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</si>
  <si>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</si>
  <si>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</si>
  <si>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</si>
  <si>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</si>
  <si>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</si>
  <si>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</si>
  <si>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</si>
  <si>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</si>
  <si>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</si>
  <si>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</si>
  <si>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</si>
  <si>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</si>
  <si>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</si>
  <si>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</si>
  <si>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</si>
  <si>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</si>
  <si>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</si>
  <si>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</si>
  <si>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</si>
  <si>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</si>
  <si>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</si>
  <si>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</si>
  <si>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</si>
  <si>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</si>
  <si>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</si>
  <si>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</si>
  <si>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</si>
  <si>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</si>
  <si>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</si>
  <si>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</si>
  <si>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</si>
  <si>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</si>
  <si>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</si>
  <si>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</si>
  <si>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</si>
  <si>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</si>
  <si>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</si>
  <si>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</si>
  <si>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</si>
  <si>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</si>
  <si>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</si>
  <si>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</si>
  <si>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</si>
  <si>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</si>
  <si>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</si>
  <si>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</si>
  <si>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</si>
  <si>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</si>
  <si>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</si>
  <si>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</si>
  <si>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</si>
  <si>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</si>
  <si>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</si>
  <si>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</si>
  <si>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</si>
  <si>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</si>
  <si>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</si>
  <si>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</si>
  <si>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</si>
  <si>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</si>
  <si>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</si>
  <si>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</si>
  <si>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</si>
  <si>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</si>
  <si>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</si>
  <si>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</si>
  <si>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</si>
  <si>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</si>
  <si>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</si>
  <si>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</si>
  <si>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</si>
  <si>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</si>
  <si>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</si>
  <si>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</si>
  <si>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</si>
  <si>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</si>
  <si>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</si>
  <si>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</si>
  <si>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</si>
  <si>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</si>
  <si>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</si>
  <si>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</si>
  <si>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</si>
  <si>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</si>
  <si>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</si>
  <si>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</si>
  <si>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</si>
  <si>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</si>
  <si>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</si>
  <si>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</si>
  <si>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</si>
  <si>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</si>
  <si>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</si>
  <si>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</si>
  <si>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</si>
  <si>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</si>
  <si>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</si>
  <si>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</si>
  <si>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</si>
  <si>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</si>
  <si>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</si>
  <si>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</si>
  <si>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</si>
  <si>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</si>
  <si>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</si>
  <si>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</si>
  <si>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</si>
  <si>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</si>
  <si>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</si>
  <si>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</si>
  <si>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</si>
  <si>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</si>
  <si>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</si>
  <si>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</si>
  <si>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</si>
  <si>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</si>
  <si>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</si>
  <si>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</si>
  <si>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</si>
  <si>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</si>
  <si>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</si>
  <si>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</si>
  <si>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</si>
  <si>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</si>
  <si>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</si>
  <si>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</si>
  <si>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</si>
  <si>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</si>
  <si>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</si>
  <si>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</si>
  <si>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</si>
  <si>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</si>
  <si>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</si>
  <si>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</si>
  <si>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</si>
  <si>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</si>
  <si>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</si>
  <si>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</si>
  <si>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</si>
  <si>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</si>
  <si>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</si>
  <si>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</si>
  <si>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</si>
  <si>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</si>
  <si>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</si>
  <si>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</si>
  <si>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</si>
  <si>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</si>
  <si>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</si>
  <si>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</si>
  <si>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</si>
  <si>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</si>
  <si>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</si>
  <si>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</si>
  <si>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</si>
  <si>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</si>
  <si>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</si>
  <si>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</si>
  <si>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</si>
  <si>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</si>
  <si>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</si>
  <si>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</si>
  <si>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</si>
  <si>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</si>
  <si>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</si>
  <si>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</si>
  <si>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</si>
  <si>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</si>
  <si>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</si>
  <si>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</si>
  <si>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</si>
  <si>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</si>
  <si>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</si>
  <si>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</si>
  <si>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</si>
  <si>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</si>
  <si>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</si>
  <si>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</si>
  <si>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</si>
  <si>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</si>
  <si>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</si>
  <si>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</si>
  <si>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</si>
  <si>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</si>
  <si>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</si>
  <si>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</si>
  <si>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</si>
  <si>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</si>
  <si>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</si>
  <si>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</si>
  <si>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</si>
  <si>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</si>
  <si>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</si>
  <si>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</si>
  <si>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</si>
  <si>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</si>
  <si>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</si>
  <si>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</si>
  <si>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</si>
  <si>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</si>
  <si>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</si>
  <si>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</si>
  <si>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</si>
  <si>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</si>
  <si>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</si>
  <si>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</si>
  <si>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</si>
  <si>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</si>
  <si>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</si>
  <si>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</si>
  <si>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</si>
  <si>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</si>
  <si>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</si>
  <si>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</si>
  <si>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</si>
  <si>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</si>
  <si>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</si>
  <si>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</si>
  <si>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</si>
  <si>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</si>
  <si>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</si>
  <si>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</si>
  <si>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</si>
  <si>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</si>
  <si>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</si>
  <si>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</si>
  <si>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</si>
  <si>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</si>
  <si>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</si>
  <si>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</si>
  <si>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</si>
  <si>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</si>
  <si>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</si>
  <si>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</si>
  <si>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</si>
  <si>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</si>
  <si>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</si>
  <si>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</si>
  <si>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</si>
  <si>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</si>
  <si>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</si>
  <si>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</si>
  <si>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</si>
  <si>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</si>
  <si>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</si>
  <si>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</si>
  <si>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</si>
  <si>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</si>
  <si>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</si>
  <si>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</si>
  <si>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</si>
  <si>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</si>
  <si>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</si>
  <si>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</si>
  <si>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</si>
  <si>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</si>
  <si>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</si>
  <si>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</si>
  <si>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</si>
  <si>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</si>
  <si>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</si>
  <si>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</si>
  <si>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</si>
  <si>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</si>
  <si>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</si>
  <si>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</si>
  <si>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</si>
  <si>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</si>
  <si>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</si>
  <si>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</si>
  <si>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</si>
  <si>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</si>
  <si>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</si>
  <si>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</si>
  <si>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</si>
  <si>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</si>
  <si>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</si>
  <si>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</si>
  <si>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</si>
  <si>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</si>
  <si>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</si>
  <si>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</si>
  <si>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</si>
  <si>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</si>
  <si>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</si>
  <si>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</si>
  <si>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</si>
  <si>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</si>
  <si>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</si>
  <si>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</si>
  <si>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</si>
  <si>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</si>
  <si>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</si>
  <si>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</si>
  <si>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</si>
  <si>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</si>
  <si>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</si>
  <si>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</si>
  <si>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</si>
  <si>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</si>
  <si>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</si>
  <si>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</si>
  <si>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</si>
  <si>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</si>
  <si>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</si>
  <si>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</si>
  <si>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</si>
  <si>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</si>
  <si>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</si>
  <si>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</si>
  <si>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</si>
  <si>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</si>
  <si>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</si>
  <si>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</si>
  <si>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</si>
  <si>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</si>
  <si>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</si>
  <si>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</si>
  <si>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</si>
  <si>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</si>
  <si>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</si>
  <si>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</si>
  <si>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</si>
  <si>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</si>
  <si>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</si>
  <si>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</si>
  <si>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</si>
  <si>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</si>
  <si>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</si>
  <si>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</si>
  <si>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</si>
  <si>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</si>
  <si>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</si>
  <si>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</si>
  <si>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</si>
  <si>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</si>
  <si>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</si>
  <si>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</si>
  <si>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</si>
  <si>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</si>
  <si>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</si>
  <si>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</si>
  <si>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</si>
  <si>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</si>
  <si>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</si>
  <si>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</si>
  <si>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</si>
  <si>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</si>
  <si>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</si>
  <si>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</si>
  <si>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</si>
  <si>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</si>
  <si>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</si>
  <si>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</si>
  <si>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</si>
  <si>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</si>
  <si>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</si>
  <si>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</si>
  <si>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</si>
  <si>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</si>
  <si>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</si>
  <si>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</si>
  <si>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</si>
  <si>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</si>
  <si>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</si>
  <si>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</si>
  <si>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</si>
  <si>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</si>
  <si>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</si>
  <si>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</si>
  <si>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</si>
  <si>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</si>
  <si>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</si>
  <si>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</si>
  <si>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</si>
  <si>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</si>
  <si>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</si>
  <si>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</si>
  <si>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</si>
  <si>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</si>
  <si>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</si>
  <si>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</si>
  <si>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</si>
  <si>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</si>
  <si>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</si>
  <si>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</si>
  <si>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</si>
  <si>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</si>
  <si>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</si>
  <si>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</si>
  <si>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</si>
  <si>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</si>
  <si>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</si>
  <si>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</si>
  <si>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</si>
  <si>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</si>
  <si>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</si>
  <si>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</si>
  <si>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</si>
  <si>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</si>
  <si>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</si>
  <si>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</si>
  <si>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</si>
  <si>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</si>
  <si>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</si>
  <si>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</si>
  <si>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</si>
  <si>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</si>
  <si>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</si>
  <si>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</si>
  <si>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FA4125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</si>
  <si>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</si>
  <si>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</si>
  <si>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</si>
  <si>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</si>
  <si>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</si>
  <si>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</si>
  <si>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</si>
  <si>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</si>
  <si>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</si>
  <si>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</si>
  <si>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</si>
  <si>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</si>
  <si>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</si>
  <si>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</si>
  <si>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</si>
  <si>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</si>
  <si>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</si>
  <si>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</si>
  <si>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</si>
  <si>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</si>
  <si>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</si>
  <si>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</si>
  <si>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</si>
  <si>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</si>
  <si>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</si>
  <si>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</si>
  <si>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</si>
  <si>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</si>
  <si>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</si>
  <si>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</si>
  <si>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</si>
  <si>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</si>
  <si>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</si>
  <si>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</si>
  <si>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</si>
  <si>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</si>
  <si>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</si>
  <si>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</si>
  <si>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</si>
  <si>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</si>
  <si>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</si>
  <si>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</si>
  <si>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</si>
  <si>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</si>
  <si>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</si>
  <si>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</si>
  <si>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</si>
  <si>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</si>
  <si>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</si>
  <si>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</si>
  <si>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</si>
  <si>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</si>
  <si>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</si>
  <si>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</si>
  <si>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</si>
  <si>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</si>
  <si>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</si>
  <si>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</si>
  <si>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</si>
  <si>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</si>
  <si>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</si>
  <si>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</si>
  <si>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</si>
  <si>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</si>
  <si>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</si>
  <si>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</si>
  <si>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</si>
  <si>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</si>
  <si>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</si>
  <si>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</si>
  <si>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</si>
  <si>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</si>
  <si>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</si>
  <si>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</si>
  <si>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</si>
  <si>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</si>
  <si>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</si>
  <si>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</si>
  <si>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</si>
  <si>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</si>
  <si>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</si>
  <si>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</si>
  <si>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</si>
  <si>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</si>
  <si>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</si>
  <si>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</si>
  <si>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</si>
  <si>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</si>
  <si>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</si>
  <si>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</si>
  <si>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</si>
  <si>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</si>
  <si>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</si>
  <si>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</si>
  <si>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</si>
  <si>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</si>
  <si>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</si>
  <si>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</si>
  <si>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</si>
  <si>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</si>
  <si>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</si>
  <si>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</si>
  <si>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</si>
  <si>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</si>
  <si>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</si>
  <si>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</si>
  <si>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</si>
  <si>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</si>
  <si>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</si>
  <si>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</si>
  <si>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</si>
  <si>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</si>
  <si>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</si>
  <si>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</si>
  <si>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</si>
  <si>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</si>
  <si>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</si>
  <si>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</si>
  <si>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</si>
  <si>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</si>
  <si>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</si>
  <si>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</si>
  <si>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</si>
  <si>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</si>
  <si>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</si>
  <si>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</si>
  <si>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</si>
  <si>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</si>
  <si>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</si>
  <si>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</si>
  <si>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</si>
  <si>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</si>
  <si>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</si>
  <si>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</si>
  <si>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</si>
  <si>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</si>
  <si>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</si>
  <si>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</si>
  <si>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</si>
  <si>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</si>
  <si>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</si>
  <si>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</si>
  <si>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</si>
  <si>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</si>
  <si>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</si>
  <si>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</si>
  <si>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</si>
  <si>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</si>
  <si>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</si>
  <si>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</si>
  <si>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</si>
  <si>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</si>
  <si>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</si>
  <si>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</si>
  <si>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</si>
  <si>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</si>
  <si>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</si>
  <si>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</si>
  <si>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</si>
  <si>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</si>
  <si>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</si>
  <si>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</si>
  <si>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</si>
  <si>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</si>
  <si>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</si>
  <si>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</si>
  <si>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</si>
  <si>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</si>
  <si>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</si>
  <si>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</si>
  <si>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</si>
  <si>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</si>
  <si>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</si>
  <si>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</si>
  <si>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</si>
  <si>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</si>
  <si>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</si>
  <si>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</si>
  <si>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</si>
  <si>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</si>
  <si>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</si>
  <si>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</si>
  <si>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</si>
  <si>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</si>
  <si>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</si>
  <si>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</si>
  <si>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</si>
  <si>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</si>
  <si>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</si>
  <si>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</si>
  <si>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</si>
  <si>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</si>
  <si>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</si>
  <si>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</si>
  <si>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</si>
  <si>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</si>
  <si>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</si>
  <si>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</si>
  <si>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</si>
  <si>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</si>
  <si>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</si>
  <si>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</si>
  <si>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</si>
  <si>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</si>
  <si>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</si>
  <si>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</si>
  <si>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</si>
  <si>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</si>
  <si>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</si>
  <si>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</si>
  <si>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</si>
  <si>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</si>
  <si>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</si>
  <si>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</si>
  <si>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</si>
  <si>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</si>
  <si>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</si>
  <si>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</si>
  <si>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</si>
  <si>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</si>
  <si>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</si>
  <si>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</si>
  <si>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</si>
  <si>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</si>
  <si>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</si>
  <si>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</si>
  <si>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</si>
  <si>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</si>
  <si>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</si>
  <si>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</si>
  <si>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</si>
  <si>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</si>
  <si>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</si>
  <si>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</si>
  <si>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</si>
  <si>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</si>
  <si>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</si>
  <si>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</si>
  <si>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</si>
  <si>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</si>
  <si>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</si>
  <si>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</si>
  <si>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</si>
  <si>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</si>
  <si>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</si>
  <si>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</si>
  <si>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</si>
  <si>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</si>
  <si>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</si>
  <si>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</si>
  <si>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</si>
  <si>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</si>
  <si>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</si>
  <si>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</si>
  <si>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</si>
  <si>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</si>
  <si>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</si>
  <si>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</si>
  <si>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</si>
  <si>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</si>
  <si>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</si>
  <si>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</si>
  <si>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</si>
  <si>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</si>
  <si>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</si>
  <si>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</si>
  <si>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</si>
  <si>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</si>
  <si>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</si>
  <si>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</si>
  <si>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</si>
  <si>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</si>
  <si>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</si>
  <si>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</si>
  <si>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</si>
  <si>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</si>
  <si>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</si>
  <si>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</si>
  <si>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</si>
  <si>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</si>
  <si>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</si>
  <si>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</si>
  <si>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</si>
  <si>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</si>
  <si>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</si>
  <si>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</si>
  <si>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</si>
  <si>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</si>
  <si>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</si>
  <si>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</si>
  <si>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</si>
  <si>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</si>
  <si>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</si>
  <si>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</si>
  <si>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</si>
  <si>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</si>
  <si>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</si>
  <si>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</si>
  <si>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</si>
  <si>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</si>
  <si>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</si>
  <si>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</si>
  <si>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</si>
  <si>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</si>
  <si>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</si>
  <si>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</si>
  <si>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</si>
  <si>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</si>
  <si>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</si>
  <si>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</si>
  <si>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</si>
  <si>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</si>
  <si>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</si>
  <si>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</si>
  <si>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</si>
  <si>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</si>
  <si>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</si>
  <si>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</si>
  <si>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</si>
  <si>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</si>
  <si>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</si>
  <si>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</si>
  <si>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</si>
  <si>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</si>
  <si>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</si>
  <si>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</si>
  <si>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</si>
  <si>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</si>
  <si>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</si>
  <si>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</si>
  <si>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</si>
  <si>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</si>
  <si>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</si>
  <si>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</si>
  <si>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</si>
  <si>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</si>
  <si>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</si>
  <si>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</si>
  <si>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</si>
  <si>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</si>
  <si>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</si>
  <si>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</si>
  <si>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</si>
  <si>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</si>
  <si>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</si>
  <si>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</si>
  <si>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</si>
  <si>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</si>
  <si>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</si>
  <si>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</si>
  <si>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</si>
  <si>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</si>
  <si>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</si>
  <si>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</si>
  <si>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</si>
  <si>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</si>
  <si>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</si>
  <si>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</si>
  <si>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</si>
  <si>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</si>
  <si>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</si>
  <si>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</si>
  <si>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</si>
  <si>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</si>
  <si>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</si>
  <si>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</si>
  <si>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</si>
  <si>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</si>
  <si>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</si>
  <si>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</si>
  <si>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</si>
  <si>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</si>
  <si>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</si>
  <si>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</si>
  <si>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</si>
  <si>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</si>
  <si>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</si>
  <si>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</si>
  <si>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</si>
  <si>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</si>
  <si>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</si>
  <si>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</si>
  <si>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</si>
  <si>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</si>
  <si>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</si>
  <si>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</si>
  <si>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</si>
  <si>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</si>
  <si>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</si>
  <si>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</si>
  <si>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</si>
  <si>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</si>
  <si>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</si>
  <si>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</si>
  <si>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</si>
  <si>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</si>
  <si>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</si>
  <si>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</si>
  <si>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</si>
  <si>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</si>
  <si>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</si>
  <si>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</si>
  <si>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</si>
  <si>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</si>
  <si>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</si>
  <si>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</si>
  <si>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</si>
  <si>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</si>
  <si>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</si>
  <si>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</si>
  <si>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</si>
  <si>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</si>
  <si>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</si>
  <si>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</si>
  <si>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</si>
  <si>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</si>
  <si>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</si>
  <si>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</si>
  <si>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</si>
  <si>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</si>
  <si>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</si>
  <si>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</si>
  <si>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</si>
  <si>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</si>
  <si>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</si>
  <si>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</si>
  <si>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</si>
  <si>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</si>
  <si>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</si>
  <si>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</si>
  <si>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</si>
  <si>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</si>
  <si>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</si>
  <si>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</si>
  <si>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</si>
  <si>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</si>
  <si>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</si>
  <si>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</si>
  <si>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</si>
  <si>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</si>
  <si>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</si>
  <si>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</si>
  <si>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</si>
  <si>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</si>
  <si>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</si>
  <si>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</si>
  <si>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</si>
  <si>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</si>
  <si>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</si>
  <si>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</si>
  <si>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</si>
  <si>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</si>
  <si>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</si>
  <si>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</si>
  <si>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</si>
  <si>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</si>
  <si>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</si>
  <si>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</si>
  <si>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</si>
  <si>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</si>
  <si>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</si>
  <si>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</si>
  <si>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</si>
  <si>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</si>
  <si>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</si>
  <si>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</si>
  <si>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</si>
  <si>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</si>
  <si>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</si>
  <si>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</si>
  <si>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</si>
  <si>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</si>
  <si>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</si>
  <si>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</si>
  <si>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</si>
  <si>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</si>
  <si>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</si>
  <si>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</si>
  <si>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</si>
  <si>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</si>
  <si>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</si>
  <si>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</si>
  <si>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</si>
  <si>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</si>
  <si>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</si>
  <si>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</si>
  <si>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</si>
  <si>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</si>
  <si>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</si>
  <si>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</si>
  <si>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</si>
  <si>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</si>
  <si>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</si>
  <si>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</si>
  <si>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</si>
  <si>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</si>
  <si>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</si>
  <si>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</si>
  <si>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</si>
  <si>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</si>
  <si>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</si>
  <si>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</si>
  <si>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</si>
  <si>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</si>
  <si>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</si>
  <si>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</si>
  <si>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</si>
  <si>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</si>
  <si>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</si>
  <si>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</si>
  <si>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</si>
  <si>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</si>
  <si>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</si>
  <si>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</si>
  <si>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</si>
  <si>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</si>
  <si>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</si>
  <si>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</si>
  <si>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</si>
  <si>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</si>
  <si>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</si>
  <si>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</si>
  <si>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</si>
  <si>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</si>
  <si>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</si>
  <si>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</si>
  <si>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</si>
  <si>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</si>
  <si>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</si>
  <si>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</si>
  <si>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</si>
  <si>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</si>
  <si>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</si>
  <si>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</si>
  <si>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</si>
  <si>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</si>
  <si>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</si>
  <si>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</si>
  <si>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</si>
  <si>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</si>
  <si>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</si>
  <si>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</si>
  <si>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</si>
  <si>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</si>
  <si>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</si>
  <si>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</si>
  <si>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</si>
  <si>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</si>
  <si>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</si>
  <si>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</si>
  <si>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</si>
  <si>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</si>
  <si>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</si>
  <si>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</si>
  <si>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</si>
  <si>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</si>
  <si>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</si>
  <si>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</si>
  <si>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</si>
  <si>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</si>
  <si>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</si>
  <si>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</si>
  <si>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</si>
  <si>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</si>
  <si>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</si>
  <si>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</si>
  <si>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</si>
  <si>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</si>
  <si>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</si>
  <si>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</si>
  <si>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</si>
  <si>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</si>
  <si>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</si>
  <si>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</si>
  <si>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</si>
  <si>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</si>
  <si>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</si>
  <si>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</si>
  <si>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</si>
  <si>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</si>
  <si>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</si>
  <si>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</si>
  <si>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</si>
  <si>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</si>
  <si>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</si>
  <si>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</si>
  <si>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</si>
  <si>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</si>
  <si>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</si>
  <si>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</si>
  <si>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</si>
  <si>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</si>
  <si>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</si>
  <si>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</si>
  <si>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</si>
  <si>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</si>
  <si>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</si>
  <si>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</si>
  <si>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</si>
  <si>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</si>
  <si>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</si>
  <si>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</si>
  <si>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</si>
  <si>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</si>
  <si>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</si>
  <si>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</si>
  <si>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</si>
  <si>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</si>
  <si>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</si>
  <si>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</si>
  <si>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</si>
  <si>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</si>
  <si>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</si>
  <si>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</si>
  <si>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</si>
  <si>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</si>
  <si>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</si>
  <si>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</si>
  <si>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</si>
  <si>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</si>
  <si>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</si>
  <si>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</si>
  <si>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</si>
  <si>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</si>
  <si>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</si>
  <si>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</si>
  <si>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</si>
  <si>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</si>
  <si>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</si>
  <si>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</si>
  <si>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</si>
  <si>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</si>
  <si>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</si>
  <si>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</si>
  <si>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</si>
  <si>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</si>
  <si>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</si>
  <si>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</si>
  <si>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</si>
  <si>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</si>
  <si>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</si>
  <si>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</si>
  <si>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</si>
  <si>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</si>
  <si>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</si>
  <si>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</si>
  <si>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</si>
  <si>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</si>
  <si>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</si>
  <si>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</si>
  <si>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</si>
  <si>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</si>
  <si>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</si>
  <si>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</si>
  <si>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</si>
  <si>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</si>
  <si>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</si>
  <si>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</si>
  <si>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</si>
  <si>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</si>
  <si>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</si>
  <si>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</si>
  <si>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</si>
  <si>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</si>
  <si>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</si>
  <si>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</si>
  <si>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</si>
  <si>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</si>
  <si>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</si>
  <si>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</si>
  <si>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</si>
  <si>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</si>
  <si>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</si>
  <si>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</si>
  <si>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</si>
  <si>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</si>
  <si>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</si>
  <si>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</si>
  <si>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</si>
  <si>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</si>
  <si>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</si>
  <si>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</si>
  <si>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</si>
  <si>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</si>
  <si>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</si>
  <si>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</si>
  <si>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</si>
  <si>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</si>
  <si>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</si>
  <si>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</si>
  <si>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</si>
  <si>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</si>
  <si>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</si>
  <si>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</si>
  <si>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</si>
  <si>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</si>
  <si>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</si>
  <si>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</si>
  <si>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</si>
  <si>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</si>
  <si>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</si>
  <si>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</si>
  <si>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</si>
  <si>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</si>
  <si>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</si>
  <si>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</si>
  <si>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</si>
  <si>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</si>
  <si>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</si>
  <si>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</si>
  <si>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</si>
  <si>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</si>
  <si>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</si>
  <si>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</si>
  <si>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</si>
  <si>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</si>
  <si>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</si>
  <si>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</si>
  <si>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</si>
  <si>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</si>
  <si>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</si>
  <si>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</si>
  <si>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</si>
  <si>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</si>
  <si>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</si>
  <si>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</si>
  <si>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</si>
  <si>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</si>
  <si>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</si>
  <si>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</si>
  <si>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</si>
  <si>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</si>
  <si>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</si>
  <si>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</si>
  <si>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</si>
  <si>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</si>
  <si>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</si>
  <si>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</si>
  <si>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</si>
  <si>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</si>
  <si>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</si>
  <si>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</si>
  <si>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</si>
  <si>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</si>
  <si>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</si>
  <si>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</si>
  <si>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</si>
  <si>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</si>
  <si>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</si>
  <si>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</si>
  <si>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</si>
  <si>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</si>
  <si>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</si>
  <si>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</si>
  <si>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</si>
  <si>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</si>
  <si>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</si>
  <si>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</si>
  <si>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</si>
  <si>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</si>
  <si>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</si>
  <si>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</si>
  <si>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</si>
  <si>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</si>
  <si>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</si>
  <si>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</si>
  <si>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</si>
  <si>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</si>
  <si>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</si>
  <si>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</si>
  <si>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</si>
  <si>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</si>
  <si>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</si>
  <si>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</si>
  <si>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</si>
  <si>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</si>
  <si>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</si>
  <si>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</si>
  <si>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</si>
  <si>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</si>
  <si>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</si>
  <si>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</si>
  <si>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</si>
  <si>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</si>
  <si>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</si>
  <si>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</si>
  <si>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</si>
  <si>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</si>
  <si>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</si>
  <si>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</si>
  <si>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</si>
  <si>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</si>
  <si>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</si>
  <si>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</si>
  <si>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</si>
  <si>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</si>
  <si>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</si>
  <si>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</si>
  <si>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</si>
  <si>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</si>
  <si>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</si>
  <si>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</si>
  <si>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</si>
  <si>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</si>
  <si>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</si>
  <si>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</si>
  <si>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</si>
  <si>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</si>
  <si>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</si>
  <si>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</si>
  <si>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</si>
  <si>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</si>
  <si>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</si>
  <si>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</si>
  <si>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</si>
  <si>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</si>
  <si>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</si>
  <si>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</si>
  <si>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</si>
  <si>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</si>
  <si>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</si>
  <si>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</si>
  <si>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</si>
  <si>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</si>
  <si>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</si>
  <si>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</si>
  <si>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</si>
  <si>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</si>
  <si>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</si>
  <si>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</si>
  <si>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</si>
  <si>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</si>
  <si>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</si>
  <si>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</si>
  <si>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</si>
  <si>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</si>
  <si>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</si>
  <si>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</si>
  <si>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</si>
  <si>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</si>
  <si>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</si>
  <si>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</si>
  <si>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</si>
  <si>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</si>
  <si>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</si>
  <si>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</si>
  <si>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</si>
  <si>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</si>
  <si>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</si>
  <si>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</si>
  <si>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</si>
  <si>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</si>
  <si>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</si>
  <si>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</si>
  <si>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</si>
  <si>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</si>
  <si>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</si>
  <si>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</si>
  <si>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</si>
  <si>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</si>
  <si>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</si>
  <si>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</si>
  <si>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</si>
  <si>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</si>
  <si>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</si>
  <si>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</si>
  <si>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</si>
  <si>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</si>
  <si>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</si>
  <si>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</si>
  <si>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</si>
  <si>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</si>
  <si>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</si>
  <si>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</si>
  <si>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</si>
  <si>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</si>
  <si>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</si>
  <si>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</si>
  <si>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</si>
  <si>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</si>
  <si>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</si>
  <si>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</si>
  <si>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</si>
  <si>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</si>
  <si>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</si>
  <si>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</si>
  <si>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</si>
  <si>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</si>
  <si>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</si>
  <si>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</si>
  <si>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</si>
  <si>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</si>
  <si>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</si>
  <si>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</si>
  <si>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</si>
  <si>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</si>
  <si>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</si>
  <si>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</si>
  <si>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</si>
  <si>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</si>
  <si>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</si>
  <si>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</si>
  <si>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</si>
  <si>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</si>
  <si>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</si>
  <si>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</si>
  <si>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</si>
  <si>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</si>
  <si>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</si>
  <si>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</si>
  <si>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</si>
  <si>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</si>
  <si>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</si>
  <si>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</si>
  <si>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</si>
  <si>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</si>
  <si>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</si>
  <si>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</si>
  <si>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</si>
  <si>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</si>
  <si>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</si>
  <si>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</si>
  <si>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</si>
  <si>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</si>
  <si>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</si>
  <si>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</si>
  <si>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</si>
  <si>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</si>
  <si>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</si>
  <si>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</si>
  <si>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</si>
  <si>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</si>
  <si>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</si>
  <si>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</si>
  <si>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</si>
  <si>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</si>
  <si>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</si>
  <si>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</si>
  <si>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</si>
  <si>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</si>
  <si>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</si>
  <si>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</si>
  <si>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</si>
  <si>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</si>
  <si>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</si>
  <si>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</si>
  <si>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</si>
  <si>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</si>
  <si>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</si>
  <si>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</si>
  <si>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</si>
  <si>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</si>
  <si>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</si>
  <si>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</si>
  <si>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</si>
  <si>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</si>
  <si>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</si>
  <si>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</si>
  <si>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</si>
  <si>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</si>
  <si>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</si>
  <si>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</si>
  <si>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</si>
  <si>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</si>
  <si>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</si>
  <si>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</si>
  <si>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</si>
  <si>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</si>
  <si>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</si>
  <si>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</si>
  <si>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</si>
  <si>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</si>
  <si>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</si>
  <si>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</si>
  <si>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</si>
  <si>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</si>
  <si>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</si>
  <si>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</si>
  <si>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</si>
  <si>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</si>
  <si>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</si>
  <si>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</si>
  <si>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</si>
  <si>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</si>
  <si>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</si>
  <si>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</si>
  <si>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</si>
  <si>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</si>
  <si>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</si>
  <si>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</si>
  <si>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</si>
  <si>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</si>
  <si>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</si>
  <si>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</si>
  <si>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</si>
  <si>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</si>
  <si>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</si>
  <si>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</si>
  <si>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</si>
  <si>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</si>
  <si>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</si>
  <si>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</si>
  <si>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</si>
  <si>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</si>
  <si>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</si>
  <si>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</si>
  <si>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</si>
  <si>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</si>
  <si>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</si>
  <si>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</si>
  <si>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</si>
  <si>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</si>
  <si>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</si>
  <si>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</si>
  <si>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</si>
  <si>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</si>
  <si>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</si>
  <si>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</si>
  <si>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</si>
  <si>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</si>
  <si>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</si>
  <si>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</si>
  <si>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</si>
  <si>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</si>
  <si>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</si>
  <si>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</si>
  <si>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</si>
  <si>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</si>
  <si>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</si>
  <si>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</si>
  <si>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</si>
  <si>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</si>
  <si>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</si>
  <si>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</si>
  <si>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</si>
  <si>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</si>
  <si>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</si>
  <si>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</si>
  <si>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</si>
  <si>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</si>
  <si>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</si>
  <si>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</si>
  <si>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</si>
  <si>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</si>
  <si>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</si>
  <si>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</si>
  <si>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</si>
  <si>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</si>
  <si>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</si>
  <si>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</si>
  <si>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</si>
  <si>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</si>
  <si>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</si>
  <si>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</si>
  <si>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</si>
  <si>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</si>
  <si>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</si>
  <si>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</si>
  <si>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</si>
  <si>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</si>
  <si>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</si>
  <si>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</si>
  <si>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</si>
  <si>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</si>
  <si>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</si>
  <si>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</si>
  <si>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</si>
  <si>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</si>
  <si>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</si>
  <si>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</si>
  <si>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</si>
  <si>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</si>
  <si>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</si>
  <si>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</si>
  <si>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</si>
  <si>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</si>
  <si>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</si>
  <si>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</si>
  <si>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</si>
  <si>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</si>
  <si>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</si>
  <si>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</si>
  <si>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</si>
  <si>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</si>
  <si>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</si>
  <si>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</si>
  <si>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</si>
  <si>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</si>
  <si>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</si>
  <si>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</si>
  <si>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</si>
  <si>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</si>
  <si>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</si>
  <si>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</si>
  <si>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</si>
  <si>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</si>
  <si>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</si>
  <si>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</si>
  <si>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</si>
  <si>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</si>
  <si>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</si>
  <si>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</si>
  <si>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</si>
  <si>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</si>
  <si>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</si>
  <si>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</si>
  <si>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</si>
  <si>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</si>
  <si>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</si>
  <si>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</si>
  <si>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</si>
  <si>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</si>
  <si>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</si>
  <si>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</si>
  <si>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</si>
  <si>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</si>
  <si>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</si>
  <si>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</si>
  <si>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</si>
  <si>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</si>
  <si>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</si>
  <si>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</si>
  <si>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</si>
  <si>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</si>
  <si>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</si>
  <si>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</si>
  <si>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</si>
  <si>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</si>
  <si>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</si>
  <si>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</si>
  <si>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</si>
  <si>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</si>
  <si>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</si>
  <si>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</si>
  <si>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</si>
  <si>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</si>
  <si>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</si>
  <si>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HW-INT-CH10053001</t>
  </si>
  <si>
    <t>CH10053001</t>
  </si>
  <si>
    <t>HW-INT-CH10053101</t>
  </si>
  <si>
    <t>CH10053101</t>
  </si>
  <si>
    <t>HW-INT-CH10063001</t>
  </si>
  <si>
    <t>CH10063001</t>
  </si>
  <si>
    <t>HW-INT-CH10073001</t>
  </si>
  <si>
    <t>CH10073001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</si>
  <si>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</si>
  <si>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</si>
  <si>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</si>
  <si>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</si>
  <si>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</si>
  <si>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</si>
  <si>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</si>
  <si>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</si>
  <si>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</si>
  <si>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</si>
  <si>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</si>
  <si>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</si>
  <si>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</si>
  <si>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</si>
  <si>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</si>
  <si>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</si>
  <si>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</si>
  <si>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</si>
  <si>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</si>
  <si>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</si>
  <si>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</si>
  <si>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</si>
  <si>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</si>
  <si>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</si>
  <si>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</si>
  <si>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</si>
  <si>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</si>
  <si>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</si>
  <si>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</si>
  <si>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</si>
  <si>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</si>
  <si>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</si>
  <si>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</si>
  <si>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</si>
  <si>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</si>
  <si>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</si>
  <si>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</si>
  <si>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</si>
  <si>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</si>
  <si>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</si>
  <si>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</si>
  <si>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</si>
  <si>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</si>
  <si>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</si>
  <si>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</si>
  <si>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</si>
  <si>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</si>
  <si>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</si>
  <si>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</si>
  <si>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</si>
  <si>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</si>
  <si>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</si>
  <si>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</si>
  <si>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</si>
  <si>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</si>
  <si>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</si>
  <si>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</si>
  <si>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</si>
  <si>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</si>
  <si>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</si>
  <si>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</si>
  <si>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</si>
  <si>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</si>
  <si>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</si>
  <si>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</si>
  <si>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</si>
  <si>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</si>
  <si>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</si>
  <si>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</si>
  <si>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</si>
  <si>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</si>
  <si>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</si>
  <si>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</si>
  <si>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</si>
  <si>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</si>
  <si>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</si>
  <si>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</si>
  <si>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</si>
  <si>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</si>
  <si>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</si>
  <si>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</si>
  <si>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</si>
  <si>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</si>
  <si>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</si>
  <si>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</si>
  <si>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</si>
  <si>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</si>
  <si>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</si>
  <si>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</si>
  <si>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</si>
  <si>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</si>
  <si>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</si>
  <si>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</si>
  <si>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</si>
  <si>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</si>
  <si>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</si>
  <si>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</si>
  <si>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</si>
  <si>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</si>
  <si>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</si>
  <si>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</si>
  <si>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</si>
  <si>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</si>
  <si>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</si>
  <si>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</si>
  <si>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</si>
  <si>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</si>
  <si>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</si>
  <si>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</si>
  <si>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</si>
  <si>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</si>
  <si>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</si>
  <si>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</si>
  <si>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</si>
  <si>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</si>
  <si>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</si>
  <si>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</si>
  <si>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</si>
  <si>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</si>
  <si>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</si>
  <si>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</si>
  <si>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</si>
  <si>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</si>
  <si>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</si>
  <si>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</si>
  <si>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</si>
  <si>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</si>
  <si>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</si>
  <si>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</si>
  <si>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</si>
  <si>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</si>
  <si>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</si>
  <si>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</si>
  <si>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</si>
  <si>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</si>
  <si>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</si>
  <si>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</si>
  <si>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</si>
  <si>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</si>
  <si>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</si>
  <si>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</si>
  <si>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</si>
  <si>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</si>
  <si>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</si>
  <si>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</si>
  <si>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</si>
  <si>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</si>
  <si>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</si>
  <si>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</si>
  <si>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</si>
  <si>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</si>
  <si>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</si>
  <si>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</si>
  <si>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</si>
  <si>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</si>
  <si>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</si>
  <si>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</si>
  <si>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</si>
  <si>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</si>
  <si>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</si>
  <si>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</si>
  <si>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</si>
  <si>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</si>
  <si>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</si>
  <si>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</si>
  <si>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</si>
  <si>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</si>
  <si>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</si>
  <si>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</si>
  <si>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</si>
  <si>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</si>
  <si>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</si>
  <si>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</si>
  <si>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</si>
  <si>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</si>
  <si>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</si>
  <si>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</si>
  <si>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</si>
  <si>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</si>
  <si>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</si>
  <si>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</si>
  <si>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</si>
  <si>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</si>
  <si>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</si>
  <si>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</si>
  <si>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</si>
  <si>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</si>
  <si>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</si>
  <si>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</si>
  <si>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</si>
  <si>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</si>
  <si>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</si>
  <si>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</si>
  <si>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</si>
  <si>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</si>
  <si>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</si>
  <si>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</si>
  <si>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</si>
  <si>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</si>
  <si>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</si>
  <si>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</si>
  <si>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</si>
  <si>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</si>
  <si>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</si>
  <si>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</si>
  <si>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</si>
  <si>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</si>
  <si>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</si>
  <si>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</si>
  <si>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</si>
  <si>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</si>
  <si>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</si>
  <si>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</si>
  <si>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</si>
  <si>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</si>
  <si>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</si>
  <si>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</si>
  <si>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</si>
  <si>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</si>
  <si>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</si>
  <si>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</si>
  <si>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</si>
  <si>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</si>
  <si>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</si>
  <si>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</si>
  <si>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</si>
  <si>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</si>
  <si>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</si>
  <si>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</si>
  <si>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</si>
  <si>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</si>
  <si>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</si>
  <si>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</si>
  <si>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</si>
  <si>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</si>
  <si>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</si>
  <si>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</si>
  <si>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</si>
  <si>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</si>
  <si>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</si>
  <si>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</si>
  <si>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</si>
  <si>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</si>
  <si>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</si>
  <si>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</si>
  <si>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</si>
  <si>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</si>
  <si>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</si>
  <si>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</si>
  <si>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</si>
  <si>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</si>
  <si>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</si>
  <si>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</si>
  <si>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</si>
  <si>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</si>
  <si>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</si>
  <si>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</si>
  <si>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</si>
  <si>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</si>
  <si>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</si>
  <si>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</si>
  <si>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</si>
  <si>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</si>
  <si>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</si>
  <si>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</si>
  <si>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</si>
  <si>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</si>
  <si>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</si>
  <si>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</si>
  <si>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</si>
  <si>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</si>
  <si>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</si>
  <si>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</si>
  <si>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</si>
  <si>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</si>
  <si>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</si>
  <si>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</si>
  <si>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</si>
  <si>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</si>
  <si>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</si>
  <si>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</si>
  <si>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</si>
  <si>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</si>
  <si>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</si>
  <si>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</si>
  <si>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</si>
  <si>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</si>
  <si>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</si>
  <si>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</si>
  <si>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</si>
  <si>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</si>
  <si>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</si>
  <si>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</si>
  <si>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</si>
  <si>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</si>
  <si>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</si>
  <si>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</si>
  <si>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</si>
  <si>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</si>
  <si>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</si>
  <si>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</si>
  <si>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</si>
  <si>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</si>
  <si>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</si>
  <si>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</si>
  <si>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</si>
  <si>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</si>
  <si>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</si>
  <si>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</si>
  <si>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</si>
  <si>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</si>
  <si>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</si>
  <si>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</si>
  <si>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</si>
  <si>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</si>
  <si>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</si>
  <si>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</si>
  <si>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</si>
  <si>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</si>
  <si>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</si>
  <si>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</si>
  <si>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</si>
  <si>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</si>
  <si>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</si>
  <si>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</si>
  <si>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</si>
  <si>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</si>
  <si>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</si>
  <si>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</si>
  <si>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</si>
  <si>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</si>
  <si>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</si>
  <si>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</si>
  <si>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</si>
  <si>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</si>
  <si>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</si>
  <si>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</si>
  <si>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</si>
  <si>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</si>
  <si>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</si>
  <si>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</si>
  <si>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</si>
  <si>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</si>
  <si>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</si>
  <si>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</si>
  <si>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</si>
  <si>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</si>
  <si>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</si>
  <si>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</si>
  <si>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</si>
  <si>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</si>
  <si>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</si>
  <si>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</si>
  <si>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</si>
  <si>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</si>
  <si>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</si>
  <si>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</si>
  <si>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</si>
  <si>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</si>
  <si>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</si>
  <si>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</si>
  <si>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</si>
  <si>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</si>
  <si>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</si>
  <si>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</si>
  <si>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</si>
  <si>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</si>
  <si>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</si>
  <si>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</si>
  <si>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</si>
  <si>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</si>
  <si>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</si>
  <si>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</si>
  <si>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</si>
  <si>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</si>
  <si>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</si>
  <si>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</si>
  <si>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</si>
  <si>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</si>
  <si>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</si>
  <si>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</si>
  <si>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</si>
  <si>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</si>
  <si>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</si>
  <si>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</si>
  <si>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</si>
  <si>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</si>
  <si>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</si>
  <si>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</si>
  <si>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</si>
  <si>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</si>
  <si>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</si>
  <si>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</si>
  <si>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</si>
  <si>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</si>
  <si>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</si>
  <si>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</si>
  <si>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</si>
  <si>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</si>
  <si>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</si>
  <si>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</si>
  <si>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</si>
  <si>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</si>
  <si>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</si>
  <si>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</si>
  <si>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</si>
  <si>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</si>
  <si>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</si>
  <si>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</si>
  <si>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</si>
  <si>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</si>
  <si>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</si>
  <si>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</si>
  <si>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</si>
  <si>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</si>
  <si>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</si>
  <si>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</si>
  <si>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</si>
  <si>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</si>
  <si>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</si>
  <si>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</si>
  <si>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</si>
  <si>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</si>
  <si>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</si>
  <si>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</si>
  <si>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</si>
  <si>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</si>
  <si>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</si>
  <si>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</si>
  <si>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</si>
  <si>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</si>
  <si>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</si>
  <si>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</si>
  <si>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</si>
  <si>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</si>
  <si>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</si>
  <si>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</si>
  <si>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</si>
  <si>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</si>
  <si>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</si>
  <si>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</si>
  <si>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</si>
  <si>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</si>
  <si>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</si>
  <si>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</si>
  <si>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</si>
  <si>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</si>
  <si>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</si>
  <si>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</si>
  <si>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</si>
  <si>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</si>
  <si>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</si>
  <si>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</si>
  <si>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</si>
  <si>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</si>
  <si>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</si>
  <si>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</si>
  <si>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</si>
  <si>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</si>
  <si>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</si>
  <si>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</si>
  <si>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</si>
  <si>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</si>
  <si>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</si>
  <si>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</si>
  <si>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</si>
  <si>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</si>
  <si>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</si>
  <si>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</si>
  <si>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</si>
  <si>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</si>
  <si>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</si>
  <si>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</si>
  <si>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</si>
  <si>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</si>
  <si>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</si>
  <si>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</si>
  <si>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</si>
  <si>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</si>
  <si>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</si>
  <si>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</si>
  <si>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</si>
  <si>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</si>
  <si>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</si>
  <si>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</si>
  <si>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</si>
  <si>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</si>
  <si>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</si>
  <si>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</si>
  <si>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</si>
  <si>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</si>
  <si>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</si>
  <si>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</si>
  <si>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</si>
  <si>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</si>
  <si>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</si>
  <si>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</si>
  <si>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</si>
  <si>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</si>
  <si>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</si>
  <si>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</si>
  <si>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</si>
  <si>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</si>
  <si>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</si>
  <si>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</si>
  <si>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</si>
  <si>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</si>
  <si>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</si>
  <si>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</si>
  <si>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</si>
  <si>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</si>
  <si>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</si>
  <si>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</si>
  <si>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</si>
  <si>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</si>
  <si>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</si>
  <si>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</si>
  <si>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</si>
  <si>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</si>
  <si>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</si>
  <si>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</si>
  <si>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</si>
  <si>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</si>
  <si>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</si>
  <si>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</si>
  <si>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</si>
  <si>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</si>
  <si>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</si>
  <si>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</si>
  <si>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</si>
  <si>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</si>
  <si>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</si>
  <si>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</si>
  <si>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</si>
  <si>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</si>
  <si>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</si>
  <si>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</si>
  <si>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</si>
  <si>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</si>
  <si>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</si>
  <si>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</si>
  <si>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</si>
  <si>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</si>
  <si>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</si>
  <si>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</si>
  <si>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</si>
  <si>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</si>
  <si>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</si>
  <si>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</si>
  <si>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</si>
  <si>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</si>
  <si>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</si>
  <si>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</si>
  <si>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</si>
  <si>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</si>
  <si>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</si>
  <si>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</si>
  <si>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</si>
  <si>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</si>
  <si>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</si>
  <si>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</si>
  <si>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</si>
  <si>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</si>
  <si>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</si>
  <si>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</si>
  <si>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</si>
  <si>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</si>
  <si>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</si>
  <si>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</si>
  <si>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</si>
  <si>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</si>
  <si>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</si>
  <si>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</si>
  <si>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</si>
  <si>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</si>
  <si>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</si>
  <si>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</si>
  <si>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</si>
  <si>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</si>
  <si>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</si>
  <si>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</si>
  <si>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</si>
  <si>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</si>
  <si>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</si>
  <si>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</si>
  <si>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</si>
  <si>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</si>
  <si>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</si>
  <si>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</si>
  <si>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</si>
  <si>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</si>
  <si>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</si>
  <si>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</si>
  <si>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</si>
  <si>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</si>
  <si>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</si>
  <si>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</si>
  <si>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</si>
  <si>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</si>
  <si>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</si>
  <si>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</si>
  <si>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</si>
  <si>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</si>
  <si>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</si>
  <si>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</si>
  <si>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</si>
  <si>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</si>
  <si>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</si>
  <si>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</si>
  <si>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</si>
  <si>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</si>
  <si>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</si>
  <si>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</si>
  <si>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</si>
  <si>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</si>
  <si>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</si>
  <si>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</si>
  <si>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</si>
  <si>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</si>
  <si>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</si>
  <si>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</si>
  <si>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</si>
  <si>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</si>
  <si>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</si>
  <si>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</si>
  <si>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</si>
  <si>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</si>
  <si>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</si>
  <si>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</si>
  <si>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</si>
  <si>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</si>
  <si>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</si>
  <si>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</si>
  <si>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</si>
  <si>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</si>
  <si>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</si>
  <si>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</si>
  <si>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</si>
  <si>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</si>
  <si>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</si>
  <si>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</si>
  <si>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</si>
  <si>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</si>
  <si>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</si>
  <si>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</si>
  <si>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</si>
  <si>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</si>
  <si>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</si>
  <si>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</si>
  <si>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</si>
  <si>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</si>
  <si>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</si>
  <si>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</si>
  <si>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</si>
  <si>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</si>
  <si>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</si>
  <si>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</si>
  <si>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</si>
  <si>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</si>
  <si>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</si>
  <si>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</si>
  <si>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</si>
  <si>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</si>
  <si>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</si>
  <si>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</si>
  <si>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</si>
  <si>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</si>
  <si>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</si>
  <si>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</si>
  <si>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</si>
  <si>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</si>
  <si>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</si>
  <si>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</si>
  <si>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</si>
  <si>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</si>
  <si>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</si>
  <si>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</si>
  <si>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</si>
  <si>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</si>
  <si>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</si>
  <si>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</si>
  <si>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</si>
  <si>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</si>
  <si>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</si>
  <si>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</si>
  <si>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</si>
  <si>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</si>
  <si>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</si>
  <si>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</si>
  <si>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</si>
  <si>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</si>
  <si>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</si>
  <si>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</si>
  <si>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</si>
  <si>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</si>
  <si>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</si>
  <si>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</si>
  <si>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</si>
  <si>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</si>
  <si>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</si>
  <si>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</si>
  <si>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</si>
  <si>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</si>
  <si>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</si>
  <si>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</si>
  <si>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</si>
  <si>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</si>
  <si>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</si>
  <si>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</si>
  <si>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</si>
  <si>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</si>
  <si>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</si>
  <si>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</si>
  <si>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</si>
  <si>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</si>
  <si>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</si>
  <si>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</si>
  <si>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</si>
  <si>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</si>
  <si>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</si>
  <si>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</si>
  <si>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</si>
  <si>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</si>
  <si>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</si>
  <si>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</si>
  <si>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</si>
  <si>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</si>
  <si>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</si>
  <si>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</si>
  <si>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</si>
  <si>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</si>
  <si>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</si>
  <si>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</si>
  <si>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</si>
  <si>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</si>
  <si>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</si>
  <si>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</si>
  <si>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</si>
  <si>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</si>
  <si>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</si>
  <si>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</si>
  <si>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</si>
  <si>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</si>
  <si>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</si>
  <si>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</si>
  <si>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</si>
  <si>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</si>
  <si>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</si>
  <si>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</si>
  <si>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</si>
  <si>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</si>
  <si>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</si>
  <si>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</si>
  <si>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</si>
  <si>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</si>
  <si>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</si>
  <si>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</si>
  <si>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</si>
  <si>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</si>
  <si>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</si>
  <si>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</si>
  <si>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</si>
  <si>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</si>
  <si>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</si>
  <si>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</si>
  <si>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</si>
  <si>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</si>
  <si>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</si>
  <si>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</si>
  <si>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</si>
  <si>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</si>
  <si>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</si>
  <si>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</si>
  <si>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</si>
  <si>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</si>
  <si>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</si>
  <si>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</si>
  <si>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</si>
  <si>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</si>
  <si>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</si>
  <si>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</si>
  <si>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</si>
  <si>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</si>
  <si>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</si>
  <si>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</si>
  <si>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</si>
  <si>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</si>
  <si>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</si>
  <si>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</si>
  <si>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</si>
  <si>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</si>
  <si>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</si>
  <si>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</si>
  <si>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</si>
  <si>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</si>
  <si>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</si>
  <si>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</si>
  <si>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</si>
  <si>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</si>
  <si>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</si>
  <si>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</si>
  <si>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</si>
  <si>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</si>
  <si>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</si>
  <si>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</si>
  <si>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</si>
  <si>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</si>
  <si>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</si>
  <si>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</si>
  <si>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</si>
  <si>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</si>
  <si>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</si>
  <si>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</si>
  <si>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</si>
  <si>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</si>
  <si>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</si>
  <si>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</si>
  <si>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</si>
  <si>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</si>
  <si>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</si>
  <si>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</si>
  <si>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</si>
  <si>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</si>
  <si>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</si>
  <si>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</si>
  <si>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</si>
  <si>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</si>
  <si>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</si>
  <si>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</si>
  <si>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</si>
  <si>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</si>
  <si>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</si>
  <si>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</si>
  <si>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</si>
  <si>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</si>
  <si>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</si>
  <si>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</si>
  <si>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</si>
  <si>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</si>
  <si>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</si>
  <si>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</si>
  <si>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</si>
  <si>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</si>
  <si>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</si>
  <si>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</si>
  <si>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</si>
  <si>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</si>
  <si>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</si>
  <si>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</si>
  <si>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</si>
  <si>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</si>
  <si>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</si>
  <si>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</si>
  <si>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</si>
  <si>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</si>
  <si>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</si>
  <si>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</si>
  <si>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</si>
  <si>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</si>
  <si>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</si>
  <si>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</si>
  <si>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</si>
  <si>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</si>
  <si>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</si>
  <si>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</si>
  <si>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</si>
  <si>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</si>
  <si>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</si>
  <si>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</si>
  <si>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</si>
  <si>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</si>
  <si>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</si>
  <si>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</si>
  <si>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</si>
  <si>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</si>
  <si>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</si>
  <si>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</si>
  <si>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</si>
  <si>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</si>
  <si>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</si>
  <si>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</si>
  <si>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</si>
  <si>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</si>
  <si>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</si>
  <si>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</si>
  <si>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</si>
  <si>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</si>
  <si>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</si>
  <si>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</si>
  <si>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</si>
  <si>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</si>
  <si>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</si>
  <si>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</si>
  <si>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</si>
  <si>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</si>
  <si>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</si>
  <si>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</si>
  <si>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</si>
  <si>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</si>
  <si>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</si>
  <si>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</si>
  <si>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</si>
  <si>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</si>
  <si>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</si>
  <si>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</si>
  <si>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</si>
  <si>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</si>
  <si>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</si>
  <si>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</si>
  <si>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</si>
  <si>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</si>
  <si>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</si>
  <si>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</si>
  <si>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</si>
  <si>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</si>
  <si>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</si>
  <si>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</si>
  <si>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</si>
  <si>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</si>
  <si>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</si>
  <si>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</si>
  <si>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</si>
  <si>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</si>
  <si>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</si>
  <si>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</si>
  <si>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</si>
  <si>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</si>
  <si>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</si>
  <si>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</si>
  <si>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</si>
  <si>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</si>
  <si>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</si>
  <si>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</si>
  <si>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</si>
  <si>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</si>
  <si>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</si>
  <si>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</si>
  <si>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</si>
  <si>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</si>
  <si>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</si>
  <si>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</si>
  <si>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</si>
  <si>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</si>
  <si>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</si>
  <si>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</si>
  <si>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</si>
  <si>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</si>
  <si>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</si>
  <si>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</si>
  <si>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</si>
  <si>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</si>
  <si>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</si>
  <si>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</si>
  <si>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</si>
  <si>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</si>
  <si>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</si>
  <si>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</si>
  <si>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</si>
  <si>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</si>
  <si>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</si>
  <si>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</si>
  <si>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</si>
  <si>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</si>
  <si>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</si>
  <si>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</si>
  <si>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</si>
  <si>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</si>
  <si>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</si>
  <si>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</si>
  <si>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</si>
  <si>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</si>
  <si>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</si>
  <si>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</si>
  <si>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</si>
  <si>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</si>
  <si>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</si>
  <si>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</si>
  <si>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</si>
  <si>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</si>
  <si>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</si>
  <si>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</si>
  <si>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</si>
  <si>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</si>
  <si>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</si>
  <si>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</si>
  <si>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</si>
  <si>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</si>
  <si>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</si>
  <si>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</si>
  <si>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</si>
  <si>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</si>
  <si>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</si>
  <si>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</si>
  <si>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</si>
  <si>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</si>
  <si>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</si>
  <si>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</si>
  <si>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</si>
  <si>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</si>
  <si>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</si>
  <si>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</si>
  <si>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</si>
  <si>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</si>
  <si>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</si>
  <si>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</si>
  <si>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</si>
  <si>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</si>
  <si>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</si>
  <si>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</si>
  <si>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</si>
  <si>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</si>
  <si>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</si>
  <si>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</si>
  <si>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</si>
  <si>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</si>
  <si>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</si>
  <si>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</si>
  <si>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</si>
  <si>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</si>
  <si>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</si>
  <si>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</si>
  <si>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</si>
  <si>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</si>
  <si>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</si>
  <si>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</si>
  <si>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</si>
  <si>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</si>
  <si>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</si>
  <si>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</si>
  <si>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</si>
  <si>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</si>
  <si>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</si>
  <si>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</si>
  <si>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</si>
  <si>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</si>
  <si>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</si>
  <si>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</si>
  <si>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</si>
  <si>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</si>
  <si>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</si>
  <si>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</si>
  <si>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</si>
  <si>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</si>
  <si>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</si>
  <si>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</si>
  <si>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</si>
  <si>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</si>
  <si>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</si>
  <si>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</si>
  <si>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</si>
  <si>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</si>
  <si>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</si>
  <si>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</si>
  <si>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</si>
  <si>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</si>
  <si>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</si>
  <si>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</si>
  <si>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</si>
  <si>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</si>
  <si>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</si>
  <si>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</si>
  <si>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</si>
  <si>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</si>
  <si>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</si>
  <si>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</si>
  <si>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</si>
  <si>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</si>
  <si>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</si>
  <si>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</si>
  <si>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</si>
  <si>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</si>
  <si>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</si>
  <si>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</si>
  <si>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</si>
  <si>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</si>
  <si>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</si>
  <si>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</si>
  <si>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</si>
  <si>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</si>
  <si>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</si>
  <si>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</si>
  <si>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</si>
  <si>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</si>
  <si>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</si>
  <si>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</si>
  <si>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</si>
  <si>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</si>
  <si>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</si>
  <si>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</si>
  <si>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</si>
  <si>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</si>
  <si>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</si>
  <si>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</si>
  <si>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</si>
  <si>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</si>
  <si>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</si>
  <si>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</si>
  <si>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</si>
  <si>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</si>
  <si>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</si>
  <si>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</si>
  <si>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</si>
  <si>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</si>
  <si>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</si>
  <si>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</si>
  <si>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</si>
  <si>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</si>
  <si>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</si>
  <si>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</si>
  <si>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</si>
  <si>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</si>
  <si>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</si>
  <si>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</si>
  <si>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</si>
  <si>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</si>
  <si>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</si>
  <si>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</si>
  <si>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</si>
  <si>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</si>
  <si>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</si>
  <si>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</si>
  <si>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</si>
  <si>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</si>
  <si>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</si>
  <si>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</si>
  <si>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</si>
  <si>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</si>
  <si>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</si>
  <si>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</si>
  <si>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</si>
  <si>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</si>
  <si>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</si>
  <si>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</si>
  <si>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</si>
  <si>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</si>
  <si>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</si>
  <si>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</si>
  <si>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</si>
  <si>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</si>
  <si>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</si>
  <si>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</si>
  <si>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</si>
  <si>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</si>
  <si>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</si>
  <si>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</si>
  <si>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</si>
  <si>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</si>
  <si>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</si>
  <si>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</si>
  <si>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</si>
  <si>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</si>
  <si>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</si>
  <si>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</si>
  <si>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</si>
  <si>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</si>
  <si>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</si>
  <si>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</si>
  <si>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</si>
  <si>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</si>
  <si>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</si>
  <si>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</si>
  <si>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</si>
  <si>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</si>
  <si>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</si>
  <si>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</si>
  <si>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</si>
  <si>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</si>
  <si>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</si>
  <si>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</si>
  <si>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</si>
  <si>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</si>
  <si>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</si>
  <si>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</si>
  <si>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</si>
  <si>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</si>
  <si>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</si>
  <si>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</si>
  <si>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</si>
  <si>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</si>
  <si>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</si>
  <si>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</si>
  <si>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</si>
  <si>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</si>
  <si>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</si>
  <si>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</si>
  <si>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</si>
  <si>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</si>
  <si>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</si>
  <si>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</si>
  <si>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</si>
  <si>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</si>
  <si>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</si>
  <si>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</si>
  <si>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</si>
  <si>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</si>
  <si>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</si>
  <si>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</si>
  <si>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</si>
  <si>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</si>
  <si>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</si>
  <si>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</si>
  <si>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</si>
  <si>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</si>
  <si>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</si>
  <si>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</si>
  <si>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</si>
  <si>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</si>
  <si>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</si>
  <si>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</si>
  <si>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</si>
  <si>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</si>
  <si>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</si>
  <si>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</si>
  <si>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</si>
  <si>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</si>
  <si>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</si>
  <si>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</si>
  <si>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</si>
  <si>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</si>
  <si>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</si>
  <si>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</si>
  <si>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</si>
  <si>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</si>
  <si>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</si>
  <si>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</si>
  <si>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</si>
  <si>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</si>
  <si>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</si>
  <si>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</si>
  <si>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</si>
  <si>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</si>
  <si>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</si>
  <si>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</si>
  <si>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</si>
  <si>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</si>
  <si>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</si>
  <si>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</si>
  <si>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</si>
  <si>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</si>
  <si>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</si>
  <si>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</si>
  <si>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</si>
  <si>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</si>
  <si>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</si>
  <si>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</si>
  <si>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</si>
  <si>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</si>
  <si>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</si>
  <si>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</si>
  <si>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</si>
  <si>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</si>
  <si>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</si>
  <si>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</si>
  <si>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</si>
  <si>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</si>
  <si>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</si>
  <si>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</si>
  <si>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</si>
  <si>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</si>
  <si>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</si>
  <si>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</si>
  <si>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</si>
  <si>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</si>
  <si>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</si>
  <si>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</si>
  <si>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</si>
  <si>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</si>
  <si>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</si>
  <si>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</si>
  <si>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</si>
  <si>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</si>
  <si>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</si>
  <si>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</si>
  <si>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</si>
  <si>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</si>
  <si>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</si>
  <si>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</si>
  <si>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</si>
  <si>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</si>
  <si>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</si>
  <si>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</si>
  <si>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</si>
  <si>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</si>
  <si>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</si>
  <si>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</si>
  <si>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</si>
  <si>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</si>
  <si>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</si>
  <si>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</si>
  <si>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</si>
  <si>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</si>
  <si>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</si>
  <si>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</si>
  <si>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</si>
  <si>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</si>
  <si>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</si>
  <si>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</si>
  <si>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</si>
  <si>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</si>
  <si>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</si>
  <si>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</si>
  <si>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</si>
  <si>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</si>
  <si>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</si>
  <si>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</si>
  <si>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</si>
  <si>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</si>
  <si>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</si>
  <si>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</si>
  <si>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</si>
  <si>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</si>
  <si>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</si>
  <si>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</si>
  <si>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</si>
  <si>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</si>
  <si>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</si>
  <si>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</si>
  <si>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</si>
  <si>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</si>
  <si>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</si>
  <si>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</si>
  <si>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</si>
  <si>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</si>
  <si>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</si>
  <si>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</si>
  <si>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</si>
  <si>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</si>
  <si>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</si>
  <si>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</si>
  <si>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</si>
  <si>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</si>
  <si>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</si>
  <si>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</si>
  <si>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</si>
  <si>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</si>
  <si>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</si>
  <si>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</si>
  <si>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</si>
  <si>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</si>
  <si>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</si>
  <si>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</si>
  <si>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</si>
  <si>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</si>
  <si>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</si>
  <si>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</si>
  <si>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</si>
  <si>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</si>
  <si>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</si>
  <si>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</si>
  <si>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</si>
  <si>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</si>
  <si>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</si>
  <si>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</si>
  <si>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</si>
  <si>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</si>
  <si>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</si>
  <si>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</si>
  <si>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</si>
  <si>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</si>
  <si>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</si>
  <si>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</si>
  <si>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</si>
  <si>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</si>
  <si>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</si>
  <si>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</si>
  <si>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</si>
  <si>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</si>
  <si>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</si>
  <si>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</si>
  <si>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</si>
  <si>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</si>
  <si>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</si>
  <si>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</si>
  <si>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</si>
  <si>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</si>
  <si>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</si>
  <si>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</si>
  <si>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</si>
  <si>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</si>
  <si>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</si>
  <si>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</si>
  <si>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</si>
  <si>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</si>
  <si>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</si>
  <si>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</si>
  <si>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</si>
  <si>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</si>
  <si>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</si>
  <si>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</si>
  <si>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</si>
  <si>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</si>
  <si>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</si>
  <si>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</si>
  <si>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</si>
  <si>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</si>
  <si>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</si>
  <si>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</si>
  <si>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</si>
  <si>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</si>
  <si>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</si>
  <si>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</si>
  <si>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</si>
  <si>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</si>
  <si>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</si>
  <si>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</si>
  <si>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</si>
  <si>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</si>
  <si>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</si>
  <si>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</si>
  <si>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</si>
  <si>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</si>
  <si>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</si>
  <si>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</si>
  <si>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</si>
  <si>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</si>
  <si>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</si>
  <si>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</si>
  <si>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</si>
  <si>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</si>
  <si>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</si>
  <si>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</si>
  <si>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</si>
  <si>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</si>
  <si>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</si>
  <si>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</si>
  <si>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</si>
  <si>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</si>
  <si>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</si>
  <si>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</si>
  <si>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</si>
  <si>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</si>
  <si>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</si>
  <si>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</si>
  <si>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</si>
  <si>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</si>
  <si>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</si>
  <si>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</si>
  <si>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</si>
  <si>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</si>
  <si>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</si>
  <si>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</si>
  <si>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</si>
  <si>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</si>
  <si>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</si>
  <si>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</si>
  <si>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</si>
  <si>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</si>
  <si>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</si>
  <si>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</si>
  <si>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</si>
  <si>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</si>
  <si>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</si>
  <si>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</si>
  <si>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</si>
  <si>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</si>
  <si>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</si>
  <si>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</si>
  <si>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</si>
  <si>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</si>
  <si>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</si>
  <si>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</si>
  <si>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</si>
  <si>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</si>
  <si>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</si>
  <si>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</si>
  <si>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</si>
  <si>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</si>
  <si>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</si>
  <si>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</si>
  <si>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</si>
  <si>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</si>
  <si>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</si>
  <si>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</si>
  <si>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</si>
  <si>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</si>
  <si>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</si>
  <si>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</si>
  <si>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</si>
  <si>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</si>
  <si>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</si>
  <si>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</si>
  <si>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</si>
  <si>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</si>
  <si>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</si>
  <si>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</si>
  <si>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</si>
  <si>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</si>
  <si>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</si>
  <si>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</si>
  <si>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</si>
  <si>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</si>
  <si>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</si>
  <si>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</si>
  <si>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</si>
  <si>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</si>
  <si>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</si>
  <si>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</si>
  <si>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</si>
  <si>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</si>
  <si>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</si>
  <si>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</si>
  <si>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</si>
  <si>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</si>
  <si>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</si>
  <si>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</si>
  <si>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</si>
  <si>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</si>
  <si>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</si>
  <si>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</si>
  <si>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</si>
  <si>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</si>
  <si>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</si>
  <si>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</si>
  <si>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</si>
  <si>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</si>
  <si>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</si>
  <si>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</si>
  <si>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</si>
  <si>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</si>
  <si>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</si>
  <si>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</si>
  <si>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</si>
  <si>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</si>
  <si>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</si>
  <si>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</si>
  <si>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</si>
  <si>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</si>
  <si>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</si>
  <si>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</si>
  <si>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</si>
  <si>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</si>
  <si>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</si>
  <si>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</si>
  <si>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</si>
  <si>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</si>
  <si>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</si>
  <si>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</si>
  <si>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</si>
  <si>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</si>
  <si>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</si>
  <si>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</si>
  <si>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</si>
  <si>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</si>
  <si>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</si>
  <si>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</si>
  <si>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</si>
  <si>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</si>
  <si>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</si>
  <si>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</si>
  <si>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</si>
  <si>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</si>
  <si>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</si>
  <si>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</si>
  <si>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</si>
  <si>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</si>
  <si>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</si>
  <si>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</si>
  <si>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</si>
  <si>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</si>
  <si>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</si>
  <si>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</si>
  <si>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</si>
  <si>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</si>
  <si>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</si>
  <si>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</si>
  <si>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</si>
  <si>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</si>
  <si>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</si>
  <si>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</si>
  <si>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</si>
  <si>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</si>
  <si>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</si>
  <si>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</si>
  <si>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</si>
  <si>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</si>
  <si>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</si>
  <si>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</si>
  <si>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</si>
  <si>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</si>
  <si>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</si>
  <si>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</si>
  <si>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</si>
  <si>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</si>
  <si>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</si>
  <si>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</si>
  <si>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</si>
  <si>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</si>
  <si>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</si>
  <si>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</si>
  <si>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</si>
  <si>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</si>
  <si>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</si>
  <si>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</si>
  <si>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</si>
  <si>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</si>
  <si>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</si>
  <si>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</si>
  <si>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</si>
  <si>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</si>
  <si>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</si>
  <si>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</si>
  <si>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</si>
  <si>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</si>
  <si>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</si>
  <si>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</si>
  <si>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</si>
  <si>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</si>
  <si>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</si>
  <si>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</si>
  <si>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</si>
  <si>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</si>
  <si>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</si>
  <si>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</si>
  <si>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</si>
  <si>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</si>
  <si>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</si>
  <si>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</si>
  <si>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</si>
  <si>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</si>
  <si>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</si>
  <si>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</si>
  <si>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</si>
  <si>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</si>
  <si>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</si>
  <si>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</si>
  <si>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</si>
  <si>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</si>
  <si>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</si>
  <si>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</si>
  <si>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</si>
  <si>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</si>
  <si>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</si>
  <si>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</si>
  <si>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</si>
  <si>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</si>
  <si>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</si>
  <si>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</si>
  <si>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</si>
  <si>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</si>
  <si>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</si>
  <si>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</si>
  <si>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</si>
  <si>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</si>
  <si>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</si>
  <si>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</si>
  <si>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</si>
  <si>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</si>
  <si>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</si>
  <si>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</si>
  <si>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</si>
  <si>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</si>
  <si>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</si>
  <si>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</si>
  <si>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</si>
  <si>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</si>
  <si>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</si>
  <si>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</si>
  <si>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</si>
  <si>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</si>
  <si>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</si>
  <si>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</si>
  <si>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</si>
  <si>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</si>
  <si>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</si>
  <si>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</si>
  <si>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</si>
  <si>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</si>
  <si>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</si>
  <si>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</si>
  <si>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</si>
  <si>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</si>
  <si>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</si>
  <si>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</si>
  <si>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</si>
  <si>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</si>
  <si>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</si>
  <si>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</si>
  <si>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</si>
  <si>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</si>
  <si>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</si>
  <si>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</si>
  <si>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</si>
  <si>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</si>
  <si>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</si>
  <si>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</si>
  <si>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</si>
  <si>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</si>
  <si>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</si>
  <si>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</si>
  <si>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</si>
  <si>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</si>
  <si>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</si>
  <si>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</si>
  <si>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</si>
  <si>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</si>
  <si>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</si>
  <si>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</si>
  <si>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</si>
  <si>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</si>
  <si>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</si>
  <si>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</si>
  <si>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</si>
  <si>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</si>
  <si>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</si>
  <si>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</si>
  <si>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</si>
  <si>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</si>
  <si>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</si>
  <si>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</si>
  <si>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</si>
  <si>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</si>
  <si>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</si>
  <si>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</si>
  <si>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</si>
  <si>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</si>
  <si>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</si>
  <si>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</si>
  <si>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</si>
  <si>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</si>
  <si>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</si>
  <si>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</si>
  <si>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</si>
  <si>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</si>
  <si>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</si>
  <si>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</si>
  <si>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</si>
  <si>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</si>
  <si>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</si>
  <si>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</si>
  <si>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</si>
  <si>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</si>
  <si>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</si>
  <si>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</si>
  <si>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</si>
  <si>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</si>
  <si>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</si>
  <si>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</si>
  <si>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</si>
  <si>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</si>
  <si>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</si>
  <si>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</si>
  <si>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</si>
  <si>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</si>
  <si>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</si>
  <si>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</si>
  <si>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</si>
  <si>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</si>
  <si>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</si>
  <si>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</si>
  <si>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</si>
  <si>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</si>
  <si>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</si>
  <si>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</si>
  <si>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</si>
  <si>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</si>
  <si>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</si>
  <si>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</si>
  <si>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</si>
  <si>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</si>
  <si>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</si>
  <si>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</si>
  <si>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</si>
  <si>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</si>
  <si>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</si>
  <si>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</si>
  <si>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</si>
  <si>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</si>
  <si>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</si>
  <si>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</si>
  <si>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</si>
  <si>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</si>
  <si>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</si>
  <si>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</si>
  <si>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</si>
  <si>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</si>
  <si>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</si>
  <si>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</si>
  <si>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</si>
  <si>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</si>
  <si>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</si>
  <si>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</si>
  <si>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</si>
  <si>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</si>
  <si>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</si>
  <si>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</si>
  <si>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</si>
  <si>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</si>
  <si>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</si>
  <si>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</si>
  <si>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</si>
  <si>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</si>
  <si>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</si>
  <si>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</si>
  <si>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</si>
  <si>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</si>
  <si>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</si>
  <si>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</si>
  <si>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</si>
  <si>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</si>
  <si>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</si>
  <si>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</si>
  <si>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</si>
  <si>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</si>
  <si>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</si>
  <si>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</si>
  <si>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</si>
  <si>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</si>
  <si>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</si>
  <si>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</si>
  <si>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</si>
  <si>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</si>
  <si>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</si>
  <si>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</si>
  <si>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</si>
  <si>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</si>
  <si>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</si>
  <si>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</si>
  <si>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</si>
  <si>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</si>
  <si>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</si>
  <si>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</si>
  <si>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</si>
  <si>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</si>
  <si>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</si>
  <si>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</si>
  <si>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</si>
  <si>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</si>
  <si>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</si>
  <si>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</si>
  <si>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</si>
  <si>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</si>
  <si>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</si>
  <si>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</si>
  <si>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</si>
  <si>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</si>
  <si>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</si>
  <si>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</si>
  <si>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</si>
  <si>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</si>
  <si>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</si>
  <si>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</si>
  <si>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</si>
  <si>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</si>
  <si>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</si>
  <si>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</si>
  <si>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</si>
  <si>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</si>
  <si>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</si>
  <si>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</si>
  <si>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</si>
  <si>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</si>
  <si>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</si>
  <si>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</si>
  <si>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</si>
  <si>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</si>
  <si>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</si>
  <si>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</si>
  <si>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</si>
  <si>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</si>
  <si>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</si>
  <si>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</si>
  <si>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</si>
  <si>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</si>
  <si>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</si>
  <si>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</si>
  <si>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</si>
  <si>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</si>
  <si>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</si>
  <si>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</si>
  <si>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</si>
  <si>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</si>
  <si>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</si>
  <si>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</si>
  <si>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</si>
  <si>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</si>
  <si>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</si>
  <si>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</si>
  <si>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</si>
  <si>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</si>
  <si>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</si>
  <si>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</si>
  <si>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</si>
  <si>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</si>
  <si>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</si>
  <si>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</si>
  <si>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</si>
  <si>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</si>
  <si>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</si>
  <si>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</si>
  <si>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</si>
  <si>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</si>
  <si>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</si>
  <si>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</si>
  <si>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</si>
  <si>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</si>
  <si>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</si>
  <si>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</si>
  <si>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</si>
  <si>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</si>
  <si>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</si>
  <si>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</si>
  <si>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</si>
  <si>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</si>
  <si>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</si>
  <si>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</si>
  <si>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</si>
  <si>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</si>
  <si>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</si>
  <si>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</si>
  <si>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</si>
  <si>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</si>
  <si>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</si>
  <si>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</si>
  <si>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</si>
  <si>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</si>
  <si>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</si>
  <si>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</si>
  <si>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</si>
  <si>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</si>
  <si>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</si>
  <si>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</si>
  <si>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</si>
  <si>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</si>
  <si>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</si>
  <si>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</si>
  <si>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</si>
  <si>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</si>
  <si>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</si>
  <si>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</si>
  <si>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</si>
  <si>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</si>
  <si>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</si>
  <si>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</si>
  <si>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</si>
  <si>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</si>
  <si>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</si>
  <si>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</si>
  <si>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</si>
  <si>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</si>
  <si>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</si>
  <si>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</si>
  <si>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</si>
  <si>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</si>
  <si>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</si>
  <si>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</si>
  <si>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</si>
  <si>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</si>
  <si>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</si>
  <si>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</si>
  <si>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</si>
  <si>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</si>
  <si>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</si>
  <si>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</si>
  <si>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</si>
  <si>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</si>
  <si>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</si>
  <si>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</si>
  <si>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</si>
  <si>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</si>
  <si>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</si>
  <si>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</si>
  <si>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</si>
  <si>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</si>
  <si>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</si>
  <si>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</si>
  <si>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</si>
  <si>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</si>
  <si>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</si>
  <si>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</si>
  <si>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</si>
  <si>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</si>
  <si>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</si>
  <si>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</si>
  <si>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</si>
  <si>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</si>
  <si>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</si>
  <si>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</si>
  <si>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</si>
  <si>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</si>
  <si>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</si>
  <si>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</si>
  <si>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</si>
  <si>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</si>
  <si>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</si>
  <si>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</si>
  <si>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</si>
  <si>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</si>
  <si>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</si>
  <si>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</si>
  <si>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</si>
  <si>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</si>
  <si>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</si>
  <si>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</si>
  <si>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</si>
  <si>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</si>
  <si>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</si>
  <si>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</si>
  <si>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</si>
  <si>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</si>
  <si>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</si>
  <si>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</si>
  <si>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</si>
  <si>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</si>
  <si>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</si>
  <si>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</si>
  <si>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</si>
  <si>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</si>
  <si>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</si>
  <si>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</si>
  <si>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</si>
  <si>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</si>
  <si>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</si>
  <si>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</si>
  <si>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</si>
  <si>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</si>
  <si>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</si>
  <si>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</si>
  <si>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</si>
  <si>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</si>
  <si>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</si>
  <si>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</si>
  <si>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</si>
  <si>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</si>
  <si>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</si>
  <si>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</si>
  <si>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</si>
  <si>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</si>
  <si>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</si>
  <si>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</si>
  <si>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</si>
  <si>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</si>
  <si>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</si>
  <si>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</si>
  <si>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</si>
  <si>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</si>
  <si>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</si>
  <si>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</si>
  <si>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</si>
  <si>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</si>
  <si>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</si>
  <si>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</si>
  <si>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</si>
  <si>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</si>
  <si>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</si>
  <si>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</si>
  <si>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</si>
  <si>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</si>
  <si>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</si>
  <si>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</si>
  <si>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</si>
  <si>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</si>
  <si>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</si>
  <si>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</si>
  <si>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</si>
  <si>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</si>
  <si>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</si>
  <si>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</si>
  <si>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</si>
  <si>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</si>
  <si>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</si>
  <si>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</si>
  <si>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</si>
  <si>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</si>
  <si>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</si>
  <si>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</si>
  <si>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</si>
  <si>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</si>
  <si>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</si>
  <si>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</si>
  <si>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</si>
  <si>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</si>
  <si>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</si>
  <si>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</si>
  <si>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</si>
  <si>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</si>
  <si>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</si>
  <si>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</si>
  <si>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</si>
  <si>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</si>
  <si>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</si>
  <si>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</si>
  <si>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</si>
  <si>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</si>
  <si>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</si>
  <si>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</si>
  <si>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</si>
  <si>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</si>
  <si>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</si>
  <si>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</si>
  <si>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</si>
  <si>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</si>
  <si>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</si>
  <si>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</si>
  <si>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</si>
  <si>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</si>
  <si>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</si>
  <si>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</si>
  <si>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</si>
  <si>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</si>
  <si>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</si>
  <si>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</si>
  <si>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</si>
  <si>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</si>
  <si>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</si>
  <si>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</si>
  <si>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</si>
  <si>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</si>
  <si>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</si>
  <si>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</si>
  <si>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</si>
  <si>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</si>
  <si>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</si>
  <si>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</si>
  <si>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</si>
  <si>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</si>
  <si>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</si>
  <si>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</si>
  <si>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</si>
  <si>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</si>
  <si>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</si>
  <si>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</si>
  <si>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</si>
  <si>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</si>
  <si>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</si>
  <si>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</si>
  <si>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</si>
  <si>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</si>
  <si>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</si>
  <si>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</si>
  <si>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</si>
  <si>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</si>
  <si>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</si>
  <si>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</si>
  <si>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</si>
  <si>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</si>
  <si>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</si>
  <si>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</si>
  <si>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</si>
  <si>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</si>
  <si>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</si>
  <si>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</si>
  <si>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</si>
  <si>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</si>
  <si>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</si>
  <si>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</si>
  <si>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</si>
  <si>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</si>
  <si>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</si>
  <si>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</si>
  <si>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</si>
  <si>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</si>
  <si>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</si>
  <si>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</si>
  <si>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</si>
  <si>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</si>
  <si>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</si>
  <si>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</si>
  <si>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</si>
  <si>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</si>
  <si>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</si>
  <si>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</si>
  <si>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</si>
  <si>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</si>
  <si>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</si>
  <si>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</si>
  <si>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</si>
  <si>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</si>
  <si>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</si>
  <si>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</si>
  <si>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</si>
  <si>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</si>
  <si>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</si>
  <si>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</si>
  <si>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</si>
  <si>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</si>
  <si>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</si>
  <si>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</si>
  <si>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</si>
  <si>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</si>
  <si>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</si>
  <si>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</si>
  <si>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</si>
  <si>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</si>
  <si>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</si>
  <si>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</si>
  <si>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</si>
  <si>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</si>
  <si>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</si>
  <si>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</si>
  <si>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</si>
  <si>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</si>
  <si>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</si>
  <si>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</si>
  <si>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</si>
  <si>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</si>
  <si>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</si>
  <si>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</si>
  <si>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</si>
  <si>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</si>
  <si>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</si>
  <si>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</si>
  <si>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</si>
  <si>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</si>
  <si>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</si>
  <si>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</si>
  <si>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</si>
  <si>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</si>
  <si>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</si>
  <si>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</si>
  <si>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</si>
  <si>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</si>
  <si>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</si>
  <si>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</si>
  <si>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</si>
  <si>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</si>
  <si>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</si>
  <si>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</si>
  <si>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</si>
  <si>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</si>
  <si>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</si>
  <si>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</si>
  <si>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</si>
  <si>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</si>
  <si>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</si>
  <si>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</si>
  <si>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</si>
  <si>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</si>
  <si>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</si>
  <si>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</si>
  <si>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</si>
  <si>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</si>
  <si>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</si>
  <si>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</si>
  <si>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</si>
  <si>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</si>
  <si>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</si>
  <si>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</si>
  <si>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</si>
  <si>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</si>
  <si>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</si>
  <si>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</si>
  <si>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</si>
  <si>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</si>
  <si>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</si>
  <si>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</si>
  <si>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</si>
  <si>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</si>
  <si>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</si>
  <si>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</si>
  <si>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</si>
  <si>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</si>
  <si>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</si>
  <si>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</si>
  <si>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</si>
  <si>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</si>
  <si>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</si>
  <si>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</si>
  <si>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</si>
  <si>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</si>
  <si>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</si>
  <si>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</si>
  <si>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</si>
  <si>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</si>
  <si>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</si>
  <si>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</si>
  <si>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</si>
  <si>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</si>
  <si>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</si>
  <si>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</si>
  <si>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</si>
  <si>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</si>
  <si>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</si>
  <si>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</si>
  <si>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</si>
  <si>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</si>
  <si>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</si>
  <si>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</si>
  <si>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</si>
  <si>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</si>
  <si>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</si>
  <si>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</si>
  <si>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</si>
  <si>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</si>
  <si>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</si>
  <si>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</si>
  <si>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</si>
  <si>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</si>
  <si>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</si>
  <si>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</si>
  <si>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</si>
  <si>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</si>
  <si>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</si>
  <si>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</si>
  <si>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</si>
  <si>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</si>
  <si>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</si>
  <si>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</si>
  <si>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</si>
  <si>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</si>
  <si>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</si>
  <si>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</si>
  <si>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</si>
  <si>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</si>
  <si>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</si>
  <si>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</si>
  <si>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</si>
  <si>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</si>
  <si>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</si>
  <si>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</si>
  <si>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</si>
  <si>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</si>
  <si>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</si>
  <si>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</si>
  <si>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</si>
  <si>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</si>
  <si>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</si>
  <si>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</si>
  <si>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</si>
  <si>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</si>
  <si>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</si>
  <si>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</si>
  <si>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</si>
  <si>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</si>
  <si>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</si>
  <si>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</si>
  <si>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</si>
  <si>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</si>
  <si>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</si>
  <si>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</si>
  <si>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</si>
  <si>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</si>
  <si>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</si>
  <si>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</si>
  <si>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</si>
  <si>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</si>
  <si>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</si>
  <si>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</si>
  <si>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</si>
  <si>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</si>
  <si>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</si>
  <si>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</si>
  <si>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</si>
  <si>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</si>
  <si>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</si>
  <si>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</si>
  <si>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</si>
  <si>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</si>
  <si>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</si>
  <si>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</si>
  <si>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</si>
  <si>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</si>
  <si>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</si>
  <si>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</si>
  <si>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</si>
  <si>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</si>
  <si>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</si>
  <si>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</si>
  <si>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</si>
  <si>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</si>
  <si>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</si>
  <si>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</si>
  <si>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</si>
  <si>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</si>
  <si>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</si>
  <si>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</si>
  <si>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</si>
  <si>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</si>
  <si>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</si>
  <si>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</si>
  <si>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</si>
  <si>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</si>
  <si>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</si>
  <si>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</si>
  <si>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</si>
  <si>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</si>
  <si>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</si>
  <si>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</si>
  <si>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</si>
  <si>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</si>
  <si>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</si>
  <si>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</si>
  <si>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</si>
  <si>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</si>
  <si>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</si>
  <si>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</si>
  <si>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</si>
  <si>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</si>
  <si>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</si>
  <si>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</si>
  <si>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</si>
  <si>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</si>
  <si>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</si>
  <si>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</si>
  <si>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</si>
  <si>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</si>
  <si>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</si>
  <si>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</si>
  <si>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</si>
  <si>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</si>
  <si>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</si>
  <si>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</si>
  <si>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</si>
  <si>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</si>
  <si>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</si>
  <si>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</si>
  <si>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</si>
  <si>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</si>
  <si>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</si>
  <si>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</si>
  <si>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</si>
  <si>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</si>
  <si>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</si>
  <si>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</si>
  <si>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</si>
  <si>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</si>
  <si>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</si>
  <si>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</si>
  <si>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</si>
  <si>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</si>
  <si>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</si>
  <si>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</si>
  <si>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</si>
  <si>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</si>
  <si>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</si>
  <si>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</si>
  <si>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</si>
  <si>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</si>
  <si>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</si>
  <si>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</si>
  <si>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</si>
  <si>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</si>
  <si>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</si>
  <si>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</si>
  <si>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</si>
  <si>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</si>
  <si>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</si>
  <si>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</si>
  <si>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</si>
  <si>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</si>
  <si>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</si>
  <si>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</si>
  <si>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</si>
  <si>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</si>
  <si>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</si>
  <si>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</si>
  <si>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</si>
  <si>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</si>
  <si>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</si>
  <si>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</si>
  <si>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</si>
  <si>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</si>
  <si>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</si>
  <si>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</si>
  <si>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</si>
  <si>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</si>
  <si>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</si>
  <si>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</si>
  <si>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</si>
  <si>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</si>
  <si>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</si>
  <si>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</si>
  <si>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</si>
  <si>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</si>
  <si>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</si>
  <si>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</si>
  <si>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</si>
  <si>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</si>
  <si>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</si>
  <si>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</si>
  <si>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</si>
  <si>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</si>
  <si>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</si>
  <si>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</si>
  <si>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</si>
  <si>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</si>
  <si>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</si>
  <si>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</si>
  <si>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</si>
  <si>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</si>
  <si>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</si>
  <si>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</si>
  <si>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</si>
  <si>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</si>
  <si>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</si>
  <si>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</si>
  <si>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</si>
  <si>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</si>
  <si>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</si>
  <si>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</si>
  <si>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</si>
  <si>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</si>
  <si>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</si>
  <si>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</si>
  <si>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</si>
  <si>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</si>
  <si>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</si>
  <si>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</si>
  <si>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</si>
  <si>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</si>
  <si>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</si>
  <si>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</si>
  <si>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</si>
  <si>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</si>
  <si>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</si>
  <si>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</si>
  <si>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</si>
  <si>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</si>
  <si>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</si>
  <si>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</si>
  <si>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</si>
  <si>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</si>
  <si>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</si>
  <si>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</si>
  <si>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</si>
  <si>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</si>
  <si>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</si>
  <si>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</si>
  <si>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</si>
  <si>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</si>
  <si>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</si>
  <si>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</si>
  <si>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</si>
  <si>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</si>
  <si>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</si>
  <si>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</si>
  <si>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</si>
  <si>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</si>
  <si>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</si>
  <si>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</si>
  <si>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</si>
  <si>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</si>
  <si>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</si>
  <si>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</si>
  <si>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</si>
  <si>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</si>
  <si>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</si>
  <si>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</si>
  <si>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</si>
  <si>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</si>
  <si>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</si>
  <si>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</si>
  <si>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</si>
  <si>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</si>
  <si>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</si>
  <si>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</si>
  <si>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</si>
  <si>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</si>
  <si>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</si>
  <si>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</si>
  <si>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</si>
  <si>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</si>
  <si>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</si>
  <si>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</si>
  <si>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</si>
  <si>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</si>
  <si>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</si>
  <si>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</si>
  <si>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</si>
  <si>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</si>
  <si>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</si>
  <si>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</si>
  <si>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</si>
  <si>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</si>
  <si>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</si>
  <si>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</si>
  <si>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</si>
  <si>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</si>
  <si>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</si>
  <si>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</si>
  <si>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</si>
  <si>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</si>
  <si>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</si>
  <si>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</si>
  <si>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</si>
  <si>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</si>
  <si>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</si>
  <si>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</si>
  <si>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</si>
  <si>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</si>
  <si>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</si>
  <si>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</si>
  <si>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</si>
  <si>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</si>
  <si>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</si>
  <si>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</si>
  <si>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</si>
  <si>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</si>
  <si>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</si>
  <si>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</si>
  <si>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</si>
  <si>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</si>
  <si>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</si>
  <si>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</si>
  <si>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</si>
  <si>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</si>
  <si>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</si>
  <si>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</si>
  <si>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</si>
  <si>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</si>
  <si>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</si>
  <si>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</si>
  <si>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</si>
  <si>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</si>
  <si>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</si>
  <si>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</si>
  <si>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</si>
  <si>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</si>
  <si>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</si>
  <si>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</si>
  <si>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</si>
  <si>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</si>
  <si>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</si>
  <si>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</si>
  <si>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</si>
  <si>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</si>
  <si>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</si>
  <si>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</si>
  <si>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</si>
  <si>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</si>
  <si>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</si>
  <si>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</si>
  <si>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</si>
  <si>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</si>
  <si>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</si>
  <si>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</si>
  <si>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</si>
  <si>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</si>
  <si>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</si>
  <si>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</si>
  <si>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</si>
  <si>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</si>
  <si>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</si>
  <si>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</si>
  <si>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</si>
  <si>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</si>
  <si>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</si>
  <si>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</si>
  <si>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</si>
  <si>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</si>
  <si>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</si>
  <si>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</si>
  <si>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</si>
  <si>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</si>
  <si>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</si>
  <si>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</si>
  <si>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</si>
  <si>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</si>
  <si>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</si>
  <si>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</si>
  <si>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</si>
  <si>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</si>
  <si>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</si>
  <si>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</si>
  <si>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</si>
  <si>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</si>
  <si>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</si>
  <si>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</si>
  <si>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</si>
  <si>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</si>
  <si>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</si>
  <si>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</si>
  <si>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</si>
  <si>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</si>
  <si>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</si>
  <si>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</si>
  <si>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</si>
  <si>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</si>
  <si>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</si>
  <si>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</si>
  <si>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</si>
  <si>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</si>
  <si>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</si>
  <si>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</si>
  <si>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</si>
  <si>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</si>
  <si>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</si>
  <si>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</si>
  <si>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</si>
  <si>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</si>
  <si>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</si>
  <si>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</si>
  <si>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</si>
  <si>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</si>
  <si>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</si>
  <si>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</si>
  <si>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</si>
  <si>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</si>
  <si>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</si>
  <si>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</si>
  <si>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</si>
  <si>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</si>
  <si>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</si>
  <si>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</si>
  <si>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</si>
  <si>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</si>
  <si>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</si>
  <si>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</si>
  <si>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</si>
  <si>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</si>
  <si>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</si>
  <si>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</si>
  <si>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</si>
  <si>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</si>
  <si>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</si>
  <si>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</si>
  <si>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</si>
  <si>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</si>
  <si>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</si>
  <si>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</si>
  <si>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</si>
  <si>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</si>
  <si>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</si>
  <si>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</si>
  <si>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</si>
  <si>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</si>
  <si>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</si>
  <si>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</si>
  <si>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</si>
  <si>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</si>
  <si>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</si>
  <si>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</si>
  <si>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</si>
  <si>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</si>
  <si>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</si>
  <si>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</si>
  <si>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</si>
  <si>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</si>
  <si>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</si>
  <si>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</si>
  <si>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</si>
  <si>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</si>
  <si>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</si>
  <si>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</si>
  <si>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</si>
  <si>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</si>
  <si>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</si>
  <si>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</si>
  <si>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</si>
  <si>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</si>
  <si>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</si>
  <si>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</si>
  <si>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</si>
  <si>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</si>
  <si>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</si>
  <si>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</si>
  <si>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</si>
  <si>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</si>
  <si>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</si>
  <si>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</si>
  <si>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</si>
  <si>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</si>
  <si>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</si>
  <si>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</si>
  <si>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</si>
  <si>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</si>
  <si>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</si>
  <si>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</si>
  <si>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</si>
  <si>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</si>
  <si>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</si>
  <si>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</si>
  <si>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</si>
  <si>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</si>
  <si>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</si>
  <si>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</si>
  <si>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</si>
  <si>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</si>
  <si>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</si>
  <si>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</si>
  <si>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</si>
  <si>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</si>
  <si>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</si>
  <si>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</si>
  <si>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</si>
  <si>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</si>
  <si>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</si>
  <si>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</si>
  <si>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</si>
  <si>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</si>
  <si>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</si>
  <si>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</si>
  <si>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</si>
  <si>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</si>
  <si>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</si>
  <si>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</si>
  <si>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</si>
  <si>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</si>
  <si>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</si>
  <si>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</si>
  <si>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</si>
  <si>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</si>
  <si>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</si>
  <si>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</si>
  <si>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</si>
  <si>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</si>
  <si>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</si>
  <si>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</si>
  <si>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</si>
  <si>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</si>
  <si>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</si>
  <si>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</si>
  <si>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</si>
  <si>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</si>
  <si>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</si>
  <si>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</si>
  <si>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</si>
  <si>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</si>
  <si>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</si>
  <si>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</si>
  <si>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</si>
  <si>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</si>
  <si>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</si>
  <si>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</si>
  <si>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</si>
  <si>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</si>
  <si>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</si>
  <si>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</si>
  <si>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</si>
  <si>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</si>
  <si>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</si>
  <si>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</si>
  <si>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</si>
  <si>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</si>
  <si>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</si>
  <si>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</si>
  <si>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</si>
  <si>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</si>
  <si>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</si>
  <si>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</si>
  <si>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</si>
  <si>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</si>
  <si>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</si>
  <si>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</si>
  <si>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</si>
  <si>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</si>
  <si>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</si>
  <si>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</si>
  <si>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</si>
  <si>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</si>
  <si>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</si>
  <si>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</si>
  <si>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</si>
  <si>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</si>
  <si>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</si>
  <si>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</si>
  <si>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</si>
  <si>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</si>
  <si>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</si>
  <si>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</si>
  <si>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</si>
  <si>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</si>
  <si>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</si>
  <si>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</si>
  <si>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</si>
  <si>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</si>
  <si>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</si>
  <si>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</si>
  <si>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</si>
  <si>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</si>
  <si>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</si>
  <si>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</si>
  <si>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</si>
  <si>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</si>
  <si>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</si>
  <si>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</si>
  <si>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</si>
  <si>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</si>
  <si>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</si>
  <si>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</si>
  <si>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</si>
  <si>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</si>
  <si>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</si>
  <si>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</si>
  <si>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</si>
  <si>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</si>
  <si>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</si>
  <si>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</si>
  <si>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</si>
  <si>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</si>
  <si>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</si>
  <si>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</si>
  <si>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</si>
  <si>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</si>
  <si>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</si>
  <si>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</si>
  <si>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</si>
  <si>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</si>
  <si>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</si>
  <si>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</si>
  <si>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</si>
  <si>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</si>
  <si>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</si>
  <si>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</si>
  <si>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</si>
  <si>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</si>
  <si>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</si>
  <si>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</si>
  <si>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</si>
  <si>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</si>
  <si>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</si>
  <si>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</si>
  <si>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</si>
  <si>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</si>
  <si>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</si>
  <si>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</si>
  <si>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</si>
  <si>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</si>
  <si>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</si>
  <si>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</si>
  <si>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</si>
  <si>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</si>
  <si>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</si>
  <si>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</si>
  <si>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</si>
  <si>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</si>
  <si>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</si>
  <si>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</si>
  <si>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</si>
  <si>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</si>
  <si>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</si>
  <si>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</si>
  <si>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</si>
  <si>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</si>
  <si>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</si>
  <si>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</si>
  <si>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</si>
  <si>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</si>
  <si>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</si>
  <si>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</si>
  <si>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</si>
  <si>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</si>
  <si>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</si>
  <si>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</si>
  <si>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</si>
  <si>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</si>
  <si>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</si>
  <si>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</si>
  <si>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</si>
  <si>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</si>
  <si>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</si>
  <si>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</si>
  <si>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</si>
  <si>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</si>
  <si>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</si>
  <si>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</si>
  <si>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</si>
  <si>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</si>
  <si>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</si>
  <si>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</si>
  <si>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</si>
  <si>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</si>
  <si>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</si>
  <si>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</si>
  <si>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</si>
  <si>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</si>
  <si>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</si>
  <si>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</si>
  <si>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</si>
  <si>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</si>
  <si>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</si>
  <si>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</si>
  <si>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</si>
  <si>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</si>
  <si>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</si>
  <si>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</si>
  <si>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</si>
  <si>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</si>
  <si>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</si>
  <si>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</si>
  <si>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</si>
  <si>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</si>
  <si>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</si>
  <si>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</si>
  <si>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</si>
  <si>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</si>
  <si>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</si>
  <si>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</si>
  <si>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</si>
  <si>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</si>
  <si>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</si>
  <si>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</si>
  <si>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</si>
  <si>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</si>
  <si>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</si>
  <si>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</si>
  <si>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</si>
  <si>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</si>
  <si>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</si>
  <si>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</si>
  <si>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</si>
  <si>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</si>
  <si>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</si>
  <si>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</si>
  <si>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</si>
  <si>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</si>
  <si>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</si>
  <si>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</si>
  <si>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</si>
  <si>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</si>
  <si>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</si>
  <si>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</si>
  <si>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</si>
  <si>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</si>
  <si>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</si>
  <si>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</si>
  <si>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</si>
  <si>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</si>
  <si>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</si>
  <si>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</si>
  <si>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</si>
  <si>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</si>
  <si>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</si>
  <si>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</si>
  <si>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</si>
  <si>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</si>
  <si>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</si>
  <si>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</si>
  <si>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</si>
  <si>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</si>
  <si>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</si>
  <si>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</si>
  <si>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</si>
  <si>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</si>
  <si>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</si>
  <si>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</si>
  <si>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</si>
  <si>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</si>
  <si>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</si>
  <si>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</si>
  <si>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</si>
  <si>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</si>
  <si>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</si>
  <si>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</si>
  <si>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</si>
  <si>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</si>
  <si>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</si>
  <si>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</si>
  <si>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</si>
  <si>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</si>
  <si>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</si>
  <si>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</si>
  <si>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</si>
  <si>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</si>
  <si>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</si>
  <si>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</si>
  <si>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</si>
  <si>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</si>
  <si>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</si>
  <si>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</si>
  <si>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</si>
  <si>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</si>
  <si>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</si>
  <si>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</si>
  <si>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</si>
  <si>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</si>
  <si>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</si>
  <si>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</si>
  <si>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</si>
  <si>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</si>
  <si>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</si>
  <si>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</si>
  <si>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</si>
  <si>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</si>
  <si>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</si>
  <si>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</si>
  <si>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</si>
  <si>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</si>
  <si>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</si>
  <si>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</si>
  <si>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</si>
  <si>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</si>
  <si>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</si>
  <si>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</si>
  <si>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</si>
  <si>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</si>
  <si>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</si>
  <si>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</si>
  <si>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</si>
  <si>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</si>
  <si>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</si>
  <si>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</si>
  <si>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</si>
  <si>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</si>
  <si>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</si>
  <si>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</si>
  <si>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</si>
  <si>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</si>
  <si>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</si>
  <si>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</si>
  <si>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</si>
  <si>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</si>
  <si>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</si>
  <si>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</si>
  <si>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</si>
  <si>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</si>
  <si>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</si>
  <si>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</si>
  <si>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</si>
  <si>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</si>
  <si>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</si>
  <si>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</si>
  <si>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</si>
  <si>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</si>
  <si>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</si>
  <si>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</si>
  <si>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</si>
  <si>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</si>
  <si>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</si>
  <si>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</si>
  <si>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</si>
  <si>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</si>
  <si>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</si>
  <si>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</si>
  <si>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</si>
  <si>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</si>
  <si>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</si>
  <si>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</si>
  <si>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</si>
  <si>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</si>
  <si>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</si>
  <si>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</si>
  <si>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</si>
  <si>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</si>
  <si>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</si>
  <si>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</si>
  <si>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</si>
  <si>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</si>
  <si>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</si>
  <si>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</si>
  <si>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</si>
  <si>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</si>
  <si>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</si>
  <si>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</si>
  <si>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</si>
  <si>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</si>
  <si>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</si>
  <si>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</si>
  <si>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</si>
  <si>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</si>
  <si>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</si>
  <si>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</si>
  <si>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</si>
  <si>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</si>
  <si>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</si>
  <si>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</si>
  <si>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</si>
  <si>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</si>
  <si>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</si>
  <si>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</si>
  <si>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</si>
  <si>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</si>
  <si>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</si>
  <si>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</si>
  <si>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</si>
  <si>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</si>
  <si>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</si>
  <si>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</si>
  <si>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</si>
  <si>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</si>
  <si>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</si>
  <si>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</si>
  <si>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</si>
  <si>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</si>
  <si>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</si>
  <si>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</si>
  <si>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</si>
  <si>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</si>
  <si>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</si>
  <si>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</si>
  <si>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</si>
  <si>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</si>
  <si>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</si>
  <si>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</si>
  <si>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</si>
  <si>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</si>
  <si>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</si>
  <si>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</si>
  <si>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</si>
  <si>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</si>
  <si>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</si>
  <si>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</si>
  <si>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</si>
  <si>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</si>
  <si>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</si>
  <si>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</si>
  <si>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</si>
  <si>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</si>
  <si>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</si>
  <si>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</si>
  <si>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</si>
  <si>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</si>
  <si>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</si>
  <si>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</si>
  <si>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</si>
  <si>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</si>
  <si>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</si>
  <si>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</si>
  <si>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</si>
  <si>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</si>
  <si>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</si>
  <si>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</si>
  <si>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</si>
  <si>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</si>
  <si>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</si>
  <si>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</si>
  <si>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</si>
  <si>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</si>
  <si>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</si>
  <si>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</si>
  <si>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</si>
  <si>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</si>
  <si>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</si>
  <si>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</si>
  <si>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</si>
  <si>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</si>
  <si>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</si>
  <si>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</si>
  <si>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</si>
  <si>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</si>
  <si>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</si>
  <si>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</si>
  <si>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</si>
  <si>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</si>
  <si>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</si>
  <si>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</si>
  <si>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</si>
  <si>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</si>
  <si>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</si>
  <si>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</si>
  <si>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</si>
  <si>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</si>
  <si>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</si>
  <si>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</si>
  <si>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</si>
  <si>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</si>
  <si>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</si>
  <si>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</si>
  <si>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</si>
  <si>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</si>
  <si>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</si>
  <si>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</si>
  <si>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</si>
  <si>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</si>
  <si>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</si>
  <si>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</si>
  <si>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</si>
  <si>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</si>
  <si>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</si>
  <si>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</si>
  <si>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</si>
  <si>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</si>
  <si>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</si>
  <si>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</si>
  <si>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</si>
  <si>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</si>
  <si>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</si>
  <si>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</si>
  <si>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</si>
  <si>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</si>
  <si>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</si>
  <si>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</si>
  <si>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</si>
  <si>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</si>
  <si>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</si>
  <si>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</si>
  <si>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</si>
  <si>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</si>
  <si>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</si>
  <si>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</si>
  <si>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</si>
  <si>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</si>
  <si>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</si>
  <si>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</si>
  <si>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</si>
  <si>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</si>
  <si>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</si>
  <si>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</si>
  <si>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</si>
  <si>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</si>
  <si>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</si>
  <si>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</si>
  <si>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</si>
  <si>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</si>
  <si>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</si>
  <si>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</si>
  <si>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</si>
  <si>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</si>
  <si>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</si>
  <si>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</si>
  <si>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</si>
  <si>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</si>
  <si>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</si>
  <si>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</si>
  <si>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</si>
  <si>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</si>
  <si>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</si>
  <si>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</si>
  <si>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</si>
  <si>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</si>
  <si>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</si>
  <si>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</si>
  <si>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</si>
  <si>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</si>
  <si>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</si>
  <si>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</si>
  <si>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</si>
  <si>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</si>
  <si>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</si>
  <si>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</si>
  <si>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</si>
  <si>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</si>
  <si>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</si>
  <si>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</si>
  <si>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</si>
  <si>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</si>
  <si>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</si>
  <si>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</si>
  <si>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</si>
  <si>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</si>
  <si>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</si>
  <si>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</si>
  <si>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</si>
  <si>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</si>
  <si>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</si>
  <si>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</si>
  <si>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</si>
  <si>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</si>
  <si>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</si>
  <si>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</si>
  <si>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</si>
  <si>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</si>
  <si>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</si>
  <si>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</si>
  <si>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</si>
  <si>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</si>
  <si>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</si>
  <si>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</si>
  <si>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</si>
  <si>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</si>
  <si>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</si>
  <si>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</si>
  <si>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</si>
  <si>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</si>
  <si>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</si>
  <si>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</si>
  <si>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</si>
  <si>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</si>
  <si>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</si>
  <si>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</si>
  <si>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</si>
  <si>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</si>
  <si>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</si>
  <si>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</si>
  <si>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</si>
  <si>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</si>
  <si>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</si>
  <si>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</si>
  <si>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</si>
  <si>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</si>
  <si>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</si>
  <si>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</si>
  <si>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</si>
  <si>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</si>
  <si>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</si>
  <si>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</si>
  <si>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</si>
  <si>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</si>
  <si>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</si>
  <si>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</si>
  <si>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</si>
  <si>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</si>
  <si>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</si>
  <si>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</si>
  <si>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</si>
  <si>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</si>
  <si>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</si>
  <si>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</si>
  <si>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</si>
  <si>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</si>
  <si>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</si>
  <si>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</si>
  <si>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</si>
  <si>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</si>
  <si>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</si>
  <si>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</si>
  <si>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</si>
  <si>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</si>
  <si>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</si>
  <si>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</si>
  <si>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</si>
  <si>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</si>
  <si>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</si>
  <si>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</si>
  <si>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</si>
  <si>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</si>
  <si>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</si>
  <si>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</si>
  <si>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</si>
  <si>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</si>
  <si>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</si>
  <si>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</si>
  <si>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</si>
  <si>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</si>
  <si>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</si>
  <si>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</si>
  <si>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</si>
  <si>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</si>
  <si>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</si>
  <si>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</si>
  <si>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</si>
  <si>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</si>
  <si>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</si>
  <si>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</si>
  <si>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</si>
  <si>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</si>
  <si>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</si>
  <si>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</si>
  <si>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</si>
  <si>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</si>
  <si>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</si>
  <si>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</si>
  <si>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</si>
  <si>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</si>
  <si>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</si>
  <si>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</si>
  <si>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</si>
  <si>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</si>
  <si>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</si>
  <si>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</si>
  <si>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</si>
  <si>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</si>
  <si>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</si>
  <si>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</si>
  <si>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</si>
  <si>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</si>
  <si>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</si>
  <si>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</si>
  <si>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</si>
  <si>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</si>
  <si>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</si>
  <si>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</si>
  <si>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</si>
  <si>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</si>
  <si>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</si>
  <si>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</si>
  <si>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</si>
  <si>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</si>
  <si>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</si>
  <si>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</si>
  <si>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</si>
  <si>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</si>
  <si>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</si>
  <si>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</si>
  <si>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</si>
  <si>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</si>
  <si>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</si>
  <si>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</si>
  <si>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</si>
  <si>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</si>
  <si>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</si>
  <si>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</si>
  <si>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</si>
  <si>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</si>
  <si>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</si>
  <si>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</si>
  <si>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</si>
  <si>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</si>
  <si>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</si>
  <si>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</si>
  <si>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</si>
  <si>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</si>
  <si>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</si>
  <si>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</si>
  <si>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</si>
  <si>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</si>
  <si>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</si>
  <si>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</si>
  <si>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</si>
  <si>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</si>
  <si>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</si>
  <si>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</si>
  <si>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</si>
  <si>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</si>
  <si>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</si>
  <si>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</si>
  <si>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</si>
  <si>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</si>
  <si>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</si>
  <si>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</si>
  <si>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</si>
  <si>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</si>
  <si>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</si>
  <si>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</si>
  <si>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</si>
  <si>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</si>
  <si>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</si>
  <si>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</si>
  <si>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</si>
  <si>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</si>
  <si>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</si>
  <si>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</si>
  <si>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</si>
  <si>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</si>
  <si>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</si>
  <si>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</si>
  <si>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</si>
  <si>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</si>
  <si>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</si>
  <si>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</si>
  <si>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</si>
  <si>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</si>
  <si>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</si>
  <si>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</si>
  <si>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</si>
  <si>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</si>
  <si>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</si>
  <si>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</si>
  <si>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</si>
  <si>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</si>
  <si>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</si>
  <si>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</si>
  <si>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</si>
  <si>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</si>
  <si>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</si>
  <si>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</si>
  <si>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</si>
  <si>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</si>
  <si>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</si>
  <si>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</si>
  <si>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</si>
  <si>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</si>
  <si>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</si>
  <si>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</si>
  <si>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</si>
  <si>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</si>
  <si>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</si>
  <si>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</si>
  <si>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</si>
  <si>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</si>
  <si>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</si>
  <si>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</si>
  <si>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</si>
  <si>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</si>
  <si>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</si>
  <si>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</si>
  <si>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</si>
  <si>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SU-VDR-XRN-3210B2</t>
  </si>
  <si>
    <t>SU-VDR-XRN-3210RB2</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</si>
  <si>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</si>
  <si>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</si>
  <si>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</si>
  <si>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</si>
  <si>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</si>
  <si>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</si>
  <si>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</si>
  <si>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</si>
  <si>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</si>
  <si>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</si>
  <si>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</si>
  <si>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</si>
  <si>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</si>
  <si>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</si>
  <si>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</si>
  <si>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</si>
  <si>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</si>
  <si>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</si>
  <si>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</si>
  <si>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</si>
  <si>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</si>
  <si>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</si>
  <si>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</si>
  <si>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</si>
  <si>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</si>
  <si>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</si>
  <si>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</si>
  <si>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</si>
  <si>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</si>
  <si>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</si>
  <si>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</si>
  <si>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</si>
  <si>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</si>
  <si>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</si>
  <si>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</si>
  <si>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</si>
  <si>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</si>
  <si>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</si>
  <si>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</si>
  <si>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</si>
  <si>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</si>
  <si>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</si>
  <si>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</si>
  <si>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</si>
  <si>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</si>
  <si>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</si>
  <si>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</si>
  <si>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</si>
  <si>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</si>
  <si>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</si>
  <si>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</si>
  <si>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</si>
  <si>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</si>
  <si>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</si>
  <si>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</si>
  <si>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</si>
  <si>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</si>
  <si>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</si>
  <si>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</si>
  <si>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</si>
  <si>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</si>
  <si>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</si>
  <si>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</si>
  <si>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</si>
  <si>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</si>
  <si>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</si>
  <si>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</si>
  <si>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</si>
  <si>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</si>
  <si>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</si>
  <si>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</si>
  <si>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</si>
  <si>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</si>
  <si>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</si>
  <si>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</si>
  <si>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</si>
  <si>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</si>
  <si>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</si>
  <si>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</si>
  <si>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</si>
  <si>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</si>
  <si>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</si>
  <si>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</si>
  <si>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</si>
  <si>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</si>
  <si>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</si>
  <si>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</si>
  <si>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</si>
  <si>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</si>
  <si>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</si>
  <si>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</si>
  <si>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</si>
  <si>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</si>
  <si>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</si>
  <si>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</si>
  <si>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</si>
  <si>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</si>
  <si>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</si>
  <si>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</si>
  <si>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</si>
  <si>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</si>
  <si>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</si>
  <si>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</si>
  <si>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</si>
  <si>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</si>
  <si>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</si>
  <si>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</si>
  <si>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</si>
  <si>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</si>
  <si>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</si>
  <si>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</si>
  <si>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</si>
  <si>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</si>
  <si>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</si>
  <si>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</si>
  <si>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</si>
  <si>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</si>
  <si>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</si>
  <si>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</si>
  <si>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</si>
  <si>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</si>
  <si>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</si>
  <si>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</si>
  <si>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</si>
  <si>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</si>
  <si>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</si>
  <si>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</si>
  <si>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</si>
  <si>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</si>
  <si>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</si>
  <si>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</si>
  <si>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</si>
  <si>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</si>
  <si>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</si>
  <si>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</si>
  <si>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</si>
  <si>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</si>
  <si>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</si>
  <si>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</si>
  <si>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</si>
  <si>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</si>
  <si>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</si>
  <si>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</si>
  <si>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</si>
  <si>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</si>
  <si>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</si>
  <si>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</si>
  <si>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</si>
  <si>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</si>
  <si>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</si>
  <si>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</si>
  <si>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</si>
  <si>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</si>
  <si>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</si>
  <si>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</si>
  <si>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</si>
  <si>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</si>
  <si>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</si>
  <si>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</si>
  <si>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</si>
  <si>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</si>
  <si>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</si>
  <si>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</si>
  <si>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</si>
  <si>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</si>
  <si>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</si>
  <si>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</si>
  <si>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</si>
  <si>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</si>
  <si>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</si>
  <si>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</si>
  <si>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</si>
  <si>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</si>
  <si>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</si>
  <si>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</si>
  <si>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</si>
  <si>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</si>
  <si>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</si>
  <si>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</si>
  <si>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</si>
  <si>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</si>
  <si>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</si>
  <si>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</si>
  <si>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</si>
  <si>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</si>
  <si>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</si>
  <si>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</si>
  <si>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</si>
  <si>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</si>
  <si>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</si>
  <si>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</si>
  <si>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</si>
  <si>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</si>
  <si>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</si>
  <si>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</si>
  <si>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</si>
  <si>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</si>
  <si>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</si>
  <si>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</si>
  <si>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</si>
  <si>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</si>
  <si>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</si>
  <si>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</si>
  <si>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</si>
  <si>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</si>
  <si>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</si>
  <si>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</si>
  <si>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</si>
  <si>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</si>
  <si>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</si>
  <si>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</si>
  <si>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</si>
  <si>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</si>
  <si>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</si>
  <si>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</si>
  <si>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</si>
  <si>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</si>
  <si>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</si>
  <si>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</si>
  <si>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</si>
  <si>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</si>
  <si>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</si>
  <si>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</si>
  <si>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</si>
  <si>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</si>
  <si>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</si>
  <si>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</si>
  <si>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</si>
  <si>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</si>
  <si>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</si>
  <si>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</si>
  <si>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</si>
  <si>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</si>
  <si>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</si>
  <si>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</si>
  <si>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</si>
  <si>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</si>
  <si>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</si>
  <si>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</si>
  <si>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</si>
  <si>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</si>
  <si>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</si>
  <si>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</si>
  <si>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</si>
  <si>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</si>
  <si>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</si>
  <si>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</si>
  <si>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</si>
  <si>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</si>
  <si>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</si>
  <si>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</si>
  <si>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</si>
  <si>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</si>
  <si>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</si>
  <si>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</si>
  <si>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</si>
  <si>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</si>
  <si>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</si>
  <si>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</si>
  <si>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</si>
  <si>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</si>
  <si>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</si>
  <si>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</si>
  <si>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</si>
  <si>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</si>
  <si>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</si>
  <si>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</si>
  <si>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</si>
  <si>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</si>
  <si>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</si>
  <si>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</si>
  <si>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</si>
  <si>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</si>
  <si>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</si>
  <si>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</si>
  <si>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</si>
  <si>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</si>
  <si>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</si>
  <si>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</si>
  <si>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</si>
  <si>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</si>
  <si>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</si>
  <si>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</si>
  <si>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</si>
  <si>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</si>
  <si>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</si>
  <si>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</si>
  <si>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</si>
  <si>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</si>
  <si>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</si>
  <si>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</si>
  <si>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</si>
  <si>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</si>
  <si>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</si>
  <si>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</si>
  <si>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</si>
  <si>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</si>
  <si>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</si>
  <si>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</si>
  <si>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</si>
  <si>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</si>
  <si>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</si>
  <si>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</si>
  <si>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</si>
  <si>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</si>
  <si>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</si>
  <si>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</si>
  <si>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</si>
  <si>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</si>
  <si>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</si>
  <si>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</si>
  <si>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</si>
  <si>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</si>
  <si>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</si>
  <si>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</si>
  <si>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</si>
  <si>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</si>
  <si>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</si>
  <si>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</si>
  <si>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</si>
  <si>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</si>
  <si>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</si>
  <si>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</si>
  <si>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</si>
  <si>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</si>
  <si>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</si>
  <si>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</si>
  <si>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</si>
  <si>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</si>
  <si>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</si>
  <si>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</si>
  <si>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</si>
  <si>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</si>
  <si>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</si>
  <si>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</si>
  <si>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</si>
  <si>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</si>
  <si>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</si>
  <si>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</si>
  <si>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</si>
  <si>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</si>
  <si>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</si>
  <si>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</si>
  <si>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</si>
  <si>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</si>
  <si>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</si>
  <si>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</si>
  <si>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</si>
  <si>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</si>
  <si>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</si>
  <si>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</si>
  <si>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</si>
  <si>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</si>
  <si>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</si>
  <si>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</si>
  <si>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</si>
  <si>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</si>
  <si>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</si>
  <si>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</si>
  <si>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</si>
  <si>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</si>
  <si>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</si>
  <si>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</si>
  <si>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</si>
  <si>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</si>
  <si>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</si>
  <si>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</si>
  <si>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</si>
  <si>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</si>
  <si>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</si>
  <si>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</si>
  <si>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</si>
  <si>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</si>
  <si>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</si>
  <si>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</si>
  <si>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</si>
  <si>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</si>
  <si>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</si>
  <si>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</si>
  <si>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</si>
  <si>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</si>
  <si>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</si>
  <si>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</si>
  <si>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</si>
  <si>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</si>
  <si>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</si>
  <si>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</si>
  <si>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</si>
  <si>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</si>
  <si>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</si>
  <si>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</si>
  <si>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</si>
  <si>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</si>
  <si>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</si>
  <si>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</si>
  <si>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</si>
  <si>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</si>
  <si>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</si>
  <si>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</si>
  <si>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</si>
  <si>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</si>
  <si>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</si>
  <si>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</si>
  <si>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</si>
  <si>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</si>
  <si>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</si>
  <si>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</si>
  <si>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</si>
  <si>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</si>
  <si>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</si>
  <si>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</si>
  <si>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</si>
  <si>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</si>
  <si>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</si>
  <si>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</si>
  <si>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</si>
  <si>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</si>
  <si>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</si>
  <si>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</si>
  <si>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</si>
  <si>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</si>
  <si>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</si>
  <si>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</si>
  <si>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</si>
  <si>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</si>
  <si>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</si>
  <si>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</si>
  <si>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</si>
  <si>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</si>
  <si>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</si>
  <si>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</si>
  <si>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</si>
  <si>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</si>
  <si>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</si>
  <si>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</si>
  <si>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</si>
  <si>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</si>
  <si>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</si>
  <si>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</si>
  <si>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</si>
  <si>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</si>
  <si>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</si>
  <si>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</si>
  <si>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</si>
  <si>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</si>
  <si>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</si>
  <si>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</si>
  <si>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</si>
  <si>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</si>
  <si>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</si>
  <si>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</si>
  <si>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</si>
  <si>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</si>
  <si>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</si>
  <si>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</si>
  <si>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</si>
  <si>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</si>
  <si>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</si>
  <si>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</si>
  <si>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</si>
  <si>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</si>
  <si>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</si>
  <si>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</si>
  <si>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</si>
  <si>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</si>
  <si>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</si>
  <si>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</si>
  <si>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</si>
  <si>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</si>
  <si>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</si>
  <si>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</si>
  <si>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</si>
  <si>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</si>
  <si>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</si>
  <si>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</si>
  <si>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</si>
  <si>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</si>
  <si>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</si>
  <si>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</si>
  <si>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</si>
  <si>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</si>
  <si>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</si>
  <si>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</si>
  <si>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</si>
  <si>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</si>
  <si>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</si>
  <si>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</si>
  <si>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</si>
  <si>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</si>
  <si>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</si>
  <si>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</si>
  <si>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</si>
  <si>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</si>
  <si>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</si>
  <si>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</si>
  <si>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</si>
  <si>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</si>
  <si>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</si>
  <si>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</si>
  <si>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</si>
  <si>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</si>
  <si>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</si>
  <si>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</si>
  <si>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</si>
  <si>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</si>
  <si>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</si>
  <si>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</si>
  <si>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</si>
  <si>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</si>
  <si>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</si>
  <si>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</si>
  <si>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</si>
  <si>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</si>
  <si>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</si>
  <si>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</si>
  <si>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</si>
  <si>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</si>
  <si>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</si>
  <si>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</si>
  <si>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</si>
  <si>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</si>
  <si>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</si>
  <si>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</si>
  <si>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</si>
  <si>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</si>
  <si>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</si>
  <si>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</si>
  <si>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</si>
  <si>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</si>
  <si>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</si>
  <si>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</si>
  <si>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</si>
  <si>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</si>
  <si>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</si>
  <si>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</si>
  <si>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</si>
  <si>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</si>
  <si>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</si>
  <si>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</si>
  <si>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</si>
  <si>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</si>
  <si>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</si>
  <si>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</si>
  <si>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</si>
  <si>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</si>
  <si>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</si>
  <si>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</si>
  <si>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</si>
  <si>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</si>
  <si>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</si>
  <si>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</si>
  <si>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</si>
  <si>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</si>
  <si>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</si>
  <si>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</si>
  <si>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</si>
  <si>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</si>
  <si>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</si>
  <si>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</si>
  <si>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</si>
  <si>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</si>
  <si>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</si>
  <si>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</si>
  <si>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</si>
  <si>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</si>
  <si>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</si>
  <si>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</si>
  <si>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</si>
  <si>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</si>
  <si>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</si>
  <si>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</si>
  <si>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</si>
  <si>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</si>
  <si>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</si>
  <si>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</si>
  <si>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</si>
  <si>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</si>
  <si>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</si>
  <si>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</si>
  <si>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</si>
  <si>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</si>
  <si>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</si>
  <si>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</si>
  <si>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</si>
  <si>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</si>
  <si>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</si>
  <si>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</si>
  <si>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</si>
  <si>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</si>
  <si>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</si>
  <si>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</si>
  <si>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</si>
  <si>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</si>
  <si>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</si>
  <si>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</si>
  <si>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</si>
  <si>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</si>
  <si>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</si>
  <si>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</si>
  <si>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</si>
  <si>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</si>
  <si>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</si>
  <si>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</si>
  <si>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</si>
  <si>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</si>
  <si>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</si>
  <si>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</si>
  <si>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</si>
  <si>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</si>
  <si>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</si>
  <si>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</si>
  <si>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</si>
  <si>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</si>
  <si>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</si>
  <si>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</si>
  <si>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</si>
  <si>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</si>
  <si>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</si>
  <si>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</si>
  <si>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</si>
  <si>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</si>
  <si>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</si>
  <si>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</si>
  <si>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</si>
  <si>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</si>
  <si>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</si>
  <si>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</si>
  <si>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</si>
  <si>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</si>
  <si>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</si>
  <si>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</si>
  <si>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</si>
  <si>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</si>
  <si>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</si>
  <si>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</si>
  <si>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</si>
  <si>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</si>
  <si>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</si>
  <si>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</si>
  <si>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</si>
  <si>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</si>
  <si>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</si>
  <si>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</si>
  <si>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</si>
  <si>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</si>
  <si>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</si>
  <si>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</si>
  <si>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</si>
  <si>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</si>
  <si>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</si>
  <si>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</si>
  <si>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</si>
  <si>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</si>
  <si>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</si>
  <si>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</si>
  <si>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</si>
  <si>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</si>
  <si>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</si>
  <si>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</si>
  <si>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</si>
  <si>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</si>
  <si>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</si>
  <si>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</si>
  <si>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</si>
  <si>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</si>
  <si>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</si>
  <si>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</si>
  <si>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</si>
  <si>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</si>
  <si>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</si>
  <si>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</si>
  <si>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</si>
  <si>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</si>
  <si>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</si>
  <si>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</si>
  <si>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</si>
  <si>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</si>
  <si>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</si>
  <si>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</si>
  <si>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</si>
  <si>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</si>
  <si>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</si>
  <si>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</si>
  <si>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</si>
  <si>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</si>
  <si>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</si>
  <si>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</si>
  <si>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</si>
  <si>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</si>
  <si>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</si>
  <si>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</si>
  <si>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</si>
  <si>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</si>
  <si>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</si>
  <si>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</si>
  <si>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</si>
  <si>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</si>
  <si>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</si>
  <si>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</si>
  <si>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</si>
  <si>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</si>
  <si>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</si>
  <si>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</si>
  <si>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</si>
  <si>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</si>
  <si>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</si>
  <si>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</si>
  <si>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</si>
  <si>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</si>
  <si>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</si>
  <si>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</si>
  <si>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</si>
  <si>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</si>
  <si>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</si>
  <si>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</si>
  <si>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</si>
  <si>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</si>
  <si>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</si>
  <si>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</si>
  <si>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</si>
  <si>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</si>
  <si>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</si>
  <si>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</si>
  <si>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</si>
  <si>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</si>
  <si>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</si>
  <si>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</si>
  <si>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</si>
  <si>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</si>
  <si>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</si>
  <si>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</si>
  <si>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</si>
  <si>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</si>
  <si>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</si>
  <si>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</si>
  <si>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</si>
  <si>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</si>
  <si>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</si>
  <si>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</si>
  <si>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</si>
  <si>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</si>
  <si>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</si>
  <si>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</si>
  <si>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</si>
  <si>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</si>
  <si>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</si>
  <si>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</si>
  <si>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</si>
  <si>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</si>
  <si>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</si>
  <si>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</si>
  <si>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</si>
  <si>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</si>
  <si>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</si>
  <si>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</si>
  <si>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</si>
  <si>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</si>
  <si>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</si>
  <si>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</si>
  <si>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</si>
  <si>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</si>
  <si>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</si>
  <si>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</si>
  <si>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</si>
  <si>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</si>
  <si>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</si>
  <si>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</si>
  <si>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</si>
  <si>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</si>
  <si>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</si>
  <si>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</si>
  <si>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</si>
  <si>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</si>
  <si>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</si>
  <si>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</si>
  <si>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</si>
  <si>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</si>
  <si>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</si>
  <si>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</si>
  <si>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</si>
  <si>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</si>
  <si>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</si>
  <si>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</si>
  <si>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</si>
  <si>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</si>
  <si>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</si>
  <si>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</si>
  <si>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</si>
  <si>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</si>
  <si>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</si>
  <si>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</si>
  <si>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</si>
  <si>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</si>
  <si>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</si>
  <si>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</si>
  <si>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</si>
  <si>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</si>
  <si>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</si>
  <si>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</si>
  <si>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</si>
  <si>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</si>
  <si>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</si>
  <si>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</si>
  <si>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</si>
  <si>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</si>
  <si>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</si>
  <si>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</si>
  <si>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</si>
  <si>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</si>
  <si>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</si>
  <si>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</si>
  <si>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</si>
  <si>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</si>
  <si>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</si>
  <si>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</si>
  <si>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</si>
  <si>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</si>
  <si>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</si>
  <si>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</si>
  <si>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</si>
  <si>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</si>
  <si>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</si>
  <si>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</si>
  <si>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</si>
  <si>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</si>
  <si>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</si>
  <si>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</si>
  <si>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</si>
  <si>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</si>
  <si>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</si>
  <si>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</si>
  <si>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</si>
  <si>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</si>
  <si>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</si>
  <si>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</si>
  <si>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</si>
  <si>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</si>
  <si>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</si>
  <si>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</si>
  <si>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</si>
  <si>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</si>
  <si>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</si>
  <si>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</si>
  <si>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</si>
  <si>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</si>
  <si>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</si>
  <si>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</si>
  <si>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</si>
  <si>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</si>
  <si>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</si>
  <si>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</si>
  <si>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</si>
  <si>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</si>
  <si>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</si>
  <si>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</si>
  <si>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</si>
  <si>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</si>
  <si>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</si>
  <si>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</si>
  <si>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</si>
  <si>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</si>
  <si>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</si>
  <si>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</si>
  <si>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</si>
  <si>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</si>
  <si>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</si>
  <si>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</si>
  <si>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</si>
  <si>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</si>
  <si>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</si>
  <si>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</si>
  <si>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</si>
  <si>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</si>
  <si>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</si>
  <si>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</si>
  <si>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</si>
  <si>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</si>
  <si>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</si>
  <si>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</si>
  <si>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</si>
  <si>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</si>
  <si>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</si>
  <si>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</si>
  <si>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</si>
  <si>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</si>
  <si>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</si>
  <si>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</si>
  <si>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</si>
  <si>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</si>
  <si>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</si>
  <si>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</si>
  <si>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</si>
  <si>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</si>
  <si>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</si>
  <si>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</si>
  <si>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</si>
  <si>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</si>
  <si>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</si>
  <si>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</si>
  <si>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</si>
  <si>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</si>
  <si>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</si>
  <si>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</si>
  <si>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</si>
  <si>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</si>
  <si>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</si>
  <si>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</si>
  <si>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</si>
  <si>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</si>
  <si>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</si>
  <si>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</si>
  <si>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</si>
  <si>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</si>
  <si>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</si>
  <si>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</si>
  <si>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</si>
  <si>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</si>
  <si>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</si>
  <si>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</si>
  <si>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</si>
  <si>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</si>
  <si>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</si>
  <si>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</si>
  <si>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</si>
  <si>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</si>
  <si>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</si>
  <si>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</si>
  <si>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</si>
  <si>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</si>
  <si>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</si>
  <si>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</si>
  <si>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</si>
  <si>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</si>
  <si>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</si>
  <si>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</si>
  <si>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</si>
  <si>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</si>
  <si>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</si>
  <si>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</si>
  <si>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</si>
  <si>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</si>
  <si>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</si>
  <si>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</si>
  <si>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</si>
  <si>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</si>
  <si>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</si>
  <si>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</si>
  <si>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</si>
  <si>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</si>
  <si>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</si>
  <si>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</si>
  <si>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</si>
  <si>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</si>
  <si>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</si>
  <si>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</si>
  <si>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</si>
  <si>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</si>
  <si>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</si>
  <si>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</si>
  <si>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</si>
  <si>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</si>
  <si>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</si>
  <si>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</si>
  <si>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</si>
  <si>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</si>
  <si>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</si>
  <si>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</si>
  <si>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</si>
  <si>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</si>
  <si>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</si>
  <si>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</si>
  <si>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</si>
  <si>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</si>
  <si>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</si>
  <si>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</si>
  <si>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</si>
  <si>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</si>
  <si>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</si>
  <si>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</si>
  <si>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</si>
  <si>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</si>
  <si>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</si>
  <si>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</si>
  <si>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</si>
  <si>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</si>
  <si>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</si>
  <si>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</si>
  <si>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</si>
  <si>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</si>
  <si>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</si>
  <si>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</si>
  <si>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</si>
  <si>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</si>
  <si>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</si>
  <si>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</si>
  <si>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</si>
  <si>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</si>
  <si>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</si>
  <si>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</si>
  <si>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</si>
  <si>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</si>
  <si>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</si>
  <si>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</si>
  <si>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</si>
  <si>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</si>
  <si>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</si>
  <si>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</si>
  <si>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</si>
  <si>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</si>
  <si>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</si>
  <si>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</si>
  <si>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</si>
  <si>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</si>
  <si>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</si>
  <si>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</si>
  <si>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</si>
  <si>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</si>
  <si>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</si>
  <si>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</si>
  <si>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</si>
  <si>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</si>
  <si>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</si>
  <si>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</si>
  <si>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</si>
  <si>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</si>
  <si>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</si>
  <si>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</si>
  <si>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</si>
  <si>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</si>
  <si>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</si>
  <si>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</si>
  <si>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</si>
  <si>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</si>
  <si>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</si>
  <si>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</si>
  <si>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</si>
  <si>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</si>
  <si>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</si>
  <si>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</si>
  <si>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</si>
  <si>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</si>
  <si>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</si>
  <si>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</si>
  <si>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</si>
  <si>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</si>
  <si>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</si>
  <si>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</si>
  <si>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</si>
  <si>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</si>
  <si>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</si>
  <si>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</si>
  <si>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</si>
  <si>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</si>
  <si>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</si>
  <si>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</si>
  <si>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</si>
  <si>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</si>
  <si>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</si>
  <si>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</si>
  <si>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</si>
  <si>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</si>
  <si>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</si>
  <si>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</si>
  <si>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</si>
  <si>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</si>
  <si>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</si>
  <si>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</si>
  <si>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</si>
  <si>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</si>
  <si>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</si>
  <si>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</si>
  <si>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</si>
  <si>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</si>
  <si>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</si>
  <si>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</si>
  <si>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</si>
  <si>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</si>
  <si>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</si>
  <si>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</si>
  <si>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</si>
  <si>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</si>
  <si>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</si>
  <si>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</si>
  <si>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</si>
  <si>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</si>
  <si>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</si>
  <si>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</si>
  <si>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</si>
  <si>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</si>
  <si>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</si>
  <si>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</si>
  <si>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</si>
  <si>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</si>
  <si>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</si>
  <si>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</si>
  <si>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</si>
  <si>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</si>
  <si>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</si>
  <si>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</si>
  <si>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</si>
  <si>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</si>
  <si>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</si>
  <si>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</si>
  <si>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</si>
  <si>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</si>
  <si>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</si>
  <si>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</si>
  <si>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</si>
  <si>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</si>
  <si>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</si>
  <si>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</si>
  <si>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</si>
  <si>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</si>
  <si>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</si>
  <si>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</si>
  <si>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</si>
  <si>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</si>
  <si>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</si>
  <si>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</si>
  <si>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</si>
  <si>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</si>
  <si>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</si>
  <si>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</si>
  <si>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</si>
  <si>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</si>
  <si>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</si>
  <si>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</si>
  <si>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</si>
  <si>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</si>
  <si>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</si>
  <si>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</si>
  <si>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</si>
  <si>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</si>
  <si>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</si>
  <si>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</si>
  <si>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</si>
  <si>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</si>
  <si>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</si>
  <si>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</si>
  <si>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</si>
  <si>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</si>
  <si>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</si>
  <si>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</si>
  <si>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</si>
  <si>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</si>
  <si>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</si>
  <si>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</si>
  <si>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</si>
  <si>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</si>
  <si>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</si>
  <si>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</si>
  <si>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</si>
  <si>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</si>
  <si>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</si>
  <si>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</si>
  <si>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</si>
  <si>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</si>
  <si>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</si>
  <si>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</si>
  <si>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</si>
  <si>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</si>
  <si>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</si>
  <si>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</si>
  <si>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</si>
  <si>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</si>
  <si>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</si>
  <si>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</si>
  <si>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</si>
  <si>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</si>
  <si>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</si>
  <si>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</si>
  <si>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</si>
  <si>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</si>
  <si>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</si>
  <si>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</si>
  <si>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</si>
  <si>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</si>
  <si>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</si>
  <si>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</si>
  <si>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</si>
  <si>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</si>
  <si>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</si>
  <si>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</si>
  <si>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</si>
  <si>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</si>
  <si>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</si>
  <si>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</si>
  <si>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</si>
  <si>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</si>
  <si>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</si>
  <si>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</si>
  <si>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</si>
  <si>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</si>
  <si>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</si>
  <si>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</si>
  <si>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</si>
  <si>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</si>
  <si>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</si>
  <si>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</si>
  <si>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</si>
  <si>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</si>
  <si>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</si>
  <si>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</si>
  <si>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</si>
  <si>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</si>
  <si>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</si>
  <si>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</si>
  <si>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</si>
  <si>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</si>
  <si>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</si>
  <si>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</si>
  <si>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</si>
  <si>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</si>
  <si>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</si>
  <si>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</si>
  <si>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</si>
  <si>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</si>
  <si>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</si>
  <si>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</si>
  <si>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</si>
  <si>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</si>
  <si>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</si>
  <si>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</si>
  <si>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</si>
  <si>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</si>
  <si>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</si>
  <si>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</si>
  <si>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</si>
  <si>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</si>
  <si>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</si>
  <si>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</si>
  <si>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</si>
  <si>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</si>
  <si>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</si>
  <si>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</si>
  <si>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</si>
  <si>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</si>
  <si>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</si>
  <si>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</si>
  <si>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</si>
  <si>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</si>
  <si>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</si>
  <si>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</si>
  <si>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</si>
  <si>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</si>
  <si>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</si>
  <si>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</si>
  <si>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</si>
  <si>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</si>
  <si>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</si>
  <si>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</si>
  <si>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</si>
  <si>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</si>
  <si>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</si>
  <si>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</si>
  <si>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</si>
  <si>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</si>
  <si>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</si>
  <si>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</si>
  <si>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</si>
  <si>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</si>
  <si>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</si>
  <si>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</si>
  <si>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</si>
  <si>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</si>
  <si>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</si>
  <si>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</si>
  <si>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</si>
  <si>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</si>
  <si>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</si>
  <si>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</si>
  <si>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</si>
  <si>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</si>
  <si>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</si>
  <si>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</si>
  <si>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</si>
  <si>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</si>
  <si>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</si>
  <si>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</si>
  <si>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</si>
  <si>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</si>
  <si>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</si>
  <si>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</si>
  <si>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</si>
  <si>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</si>
  <si>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</si>
  <si>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</si>
  <si>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</si>
  <si>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</si>
  <si>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</si>
  <si>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</si>
  <si>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</si>
  <si>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</si>
  <si>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</si>
  <si>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</si>
  <si>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</si>
  <si>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</si>
  <si>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</si>
  <si>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</si>
  <si>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</si>
  <si>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</si>
  <si>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</si>
  <si>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</si>
  <si>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</si>
  <si>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</si>
  <si>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</si>
  <si>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</si>
  <si>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</si>
  <si>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</si>
  <si>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</si>
  <si>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</si>
  <si>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</si>
  <si>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</si>
  <si>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</si>
  <si>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</si>
  <si>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</si>
  <si>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</si>
  <si>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</si>
  <si>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</si>
  <si>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</si>
  <si>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</si>
  <si>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</si>
  <si>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</si>
  <si>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</si>
  <si>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</si>
  <si>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</si>
  <si>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</si>
  <si>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</si>
  <si>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</si>
  <si>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</si>
  <si>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</si>
  <si>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</si>
  <si>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</si>
  <si>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</si>
  <si>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</si>
  <si>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</si>
  <si>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</si>
  <si>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</si>
  <si>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</si>
  <si>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</si>
  <si>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</si>
  <si>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</si>
  <si>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</si>
  <si>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</si>
  <si>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</si>
  <si>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</si>
  <si>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</si>
  <si>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</si>
  <si>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</si>
  <si>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</si>
  <si>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</si>
  <si>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</si>
  <si>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</si>
  <si>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</si>
  <si>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</si>
  <si>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</si>
  <si>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</si>
  <si>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</si>
  <si>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</si>
  <si>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</si>
  <si>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</si>
  <si>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</si>
  <si>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</si>
  <si>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</si>
  <si>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</si>
  <si>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</si>
  <si>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</si>
  <si>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</si>
  <si>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</si>
  <si>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</si>
  <si>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</si>
  <si>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</si>
  <si>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</si>
  <si>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</si>
  <si>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</si>
  <si>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</si>
  <si>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</si>
  <si>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</si>
  <si>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</si>
  <si>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</si>
  <si>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</si>
  <si>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</si>
  <si>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</si>
  <si>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</si>
  <si>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</si>
  <si>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</si>
  <si>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</si>
  <si>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</si>
  <si>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</si>
  <si>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</si>
  <si>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</si>
  <si>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</si>
  <si>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</si>
  <si>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</si>
  <si>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</si>
  <si>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</si>
  <si>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</si>
  <si>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</si>
  <si>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</si>
  <si>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</si>
  <si>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</si>
  <si>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</si>
  <si>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</si>
  <si>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</si>
  <si>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</si>
  <si>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</si>
  <si>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</si>
  <si>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</si>
  <si>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</si>
  <si>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</si>
  <si>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</si>
  <si>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</si>
  <si>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</si>
  <si>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</si>
  <si>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</si>
  <si>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</si>
  <si>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</si>
  <si>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</si>
  <si>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</si>
  <si>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</si>
  <si>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</si>
  <si>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</si>
  <si>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</si>
  <si>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</si>
  <si>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</si>
  <si>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</si>
  <si>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</si>
  <si>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</si>
  <si>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</si>
  <si>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</si>
  <si>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</si>
  <si>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</si>
  <si>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</si>
  <si>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</si>
  <si>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</si>
  <si>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</si>
  <si>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</si>
  <si>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</si>
  <si>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</si>
  <si>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</si>
  <si>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</si>
  <si>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</si>
  <si>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</si>
  <si>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</si>
  <si>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</si>
  <si>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</si>
  <si>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</si>
  <si>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</si>
  <si>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</si>
  <si>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</si>
  <si>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</si>
  <si>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</si>
  <si>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</si>
  <si>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</si>
  <si>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</si>
  <si>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</si>
  <si>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</si>
  <si>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</si>
  <si>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</si>
  <si>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</si>
  <si>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</si>
  <si>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</si>
  <si>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</si>
  <si>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</si>
  <si>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</si>
  <si>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</si>
  <si>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</si>
  <si>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</si>
  <si>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</si>
  <si>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</si>
  <si>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</si>
  <si>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</si>
  <si>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</si>
  <si>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</si>
  <si>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</si>
  <si>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</si>
  <si>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</si>
  <si>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</si>
  <si>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</si>
  <si>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</si>
  <si>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</si>
  <si>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</si>
  <si>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</si>
  <si>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</si>
  <si>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</si>
  <si>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</si>
  <si>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</si>
  <si>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</si>
  <si>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</si>
  <si>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</si>
  <si>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</si>
  <si>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</si>
  <si>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</si>
  <si>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</si>
  <si>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</si>
  <si>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</si>
  <si>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</si>
  <si>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</si>
  <si>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</si>
  <si>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</si>
  <si>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</si>
  <si>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</si>
  <si>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</si>
  <si>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</si>
  <si>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</si>
  <si>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</si>
  <si>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</si>
  <si>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</si>
  <si>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</si>
  <si>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</si>
  <si>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</si>
  <si>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</si>
  <si>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</si>
  <si>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</si>
  <si>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</si>
  <si>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</si>
  <si>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</si>
  <si>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</si>
  <si>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</si>
  <si>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</si>
  <si>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</si>
  <si>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</si>
  <si>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</si>
  <si>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</si>
  <si>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</si>
  <si>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</si>
  <si>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</si>
  <si>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</si>
  <si>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</si>
  <si>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</si>
  <si>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</si>
  <si>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</si>
  <si>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</si>
  <si>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</si>
  <si>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</si>
  <si>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</si>
  <si>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</si>
  <si>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</si>
  <si>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</si>
  <si>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</si>
  <si>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</si>
  <si>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</si>
  <si>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</si>
  <si>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</si>
  <si>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</si>
  <si>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</si>
  <si>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</si>
  <si>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</si>
  <si>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</si>
  <si>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</si>
  <si>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</si>
  <si>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</si>
  <si>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</si>
  <si>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</si>
  <si>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</si>
  <si>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</si>
  <si>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</si>
  <si>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</si>
  <si>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</si>
  <si>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</si>
  <si>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</si>
  <si>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</si>
  <si>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</si>
  <si>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</si>
  <si>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</si>
  <si>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</si>
  <si>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</si>
  <si>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</si>
  <si>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</si>
  <si>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</si>
  <si>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</si>
  <si>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</si>
  <si>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</si>
  <si>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</si>
  <si>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</si>
  <si>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</si>
  <si>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</si>
  <si>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</si>
  <si>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</si>
  <si>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</si>
  <si>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</si>
  <si>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</si>
  <si>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</si>
  <si>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</si>
  <si>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</si>
  <si>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</si>
  <si>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</si>
  <si>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</si>
  <si>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</si>
  <si>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</si>
  <si>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</si>
  <si>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</si>
  <si>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</si>
  <si>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</si>
  <si>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</si>
  <si>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</si>
  <si>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</si>
  <si>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</si>
  <si>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</si>
  <si>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</si>
  <si>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</si>
  <si>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</si>
  <si>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</si>
  <si>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</si>
  <si>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</si>
  <si>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</si>
  <si>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</si>
  <si>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</si>
  <si>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</si>
  <si>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</si>
  <si>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</si>
  <si>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</si>
  <si>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</si>
  <si>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</si>
  <si>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</si>
  <si>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</si>
  <si>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</si>
  <si>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</si>
  <si>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</si>
  <si>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</si>
  <si>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</si>
  <si>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</si>
  <si>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</si>
  <si>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</si>
  <si>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</si>
  <si>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</si>
  <si>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</si>
  <si>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</si>
  <si>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</si>
  <si>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</si>
  <si>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</si>
  <si>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</si>
  <si>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</si>
  <si>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</si>
  <si>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</si>
  <si>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</si>
  <si>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</si>
  <si>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</si>
  <si>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</si>
  <si>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</si>
  <si>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</si>
  <si>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</si>
  <si>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</si>
  <si>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</si>
  <si>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</si>
  <si>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</si>
  <si>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</si>
  <si>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</si>
  <si>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</si>
  <si>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</si>
  <si>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</si>
  <si>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</si>
  <si>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</si>
  <si>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</si>
  <si>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</si>
  <si>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</si>
  <si>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</si>
  <si>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</si>
  <si>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</si>
  <si>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</si>
  <si>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</si>
  <si>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</si>
  <si>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</si>
  <si>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</si>
  <si>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</si>
  <si>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</si>
  <si>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</si>
  <si>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</si>
  <si>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</si>
  <si>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</si>
  <si>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</si>
  <si>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</si>
  <si>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</si>
  <si>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</si>
  <si>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</si>
  <si>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</si>
  <si>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</si>
  <si>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</si>
  <si>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</si>
  <si>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</si>
  <si>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</si>
  <si>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</si>
  <si>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</si>
  <si>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</si>
  <si>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</si>
  <si>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</si>
  <si>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</si>
  <si>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</si>
  <si>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</si>
  <si>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</si>
  <si>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</si>
  <si>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</si>
  <si>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</si>
  <si>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</si>
  <si>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</si>
  <si>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</si>
  <si>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</si>
  <si>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</si>
  <si>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</si>
  <si>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</si>
  <si>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</si>
  <si>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</si>
  <si>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</si>
  <si>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</si>
  <si>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</si>
  <si>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</si>
  <si>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</si>
  <si>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</si>
  <si>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</si>
  <si>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</si>
  <si>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</si>
  <si>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</si>
  <si>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</si>
  <si>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</si>
  <si>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</si>
  <si>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</si>
  <si>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</si>
  <si>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</si>
  <si>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</si>
  <si>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</si>
  <si>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</si>
  <si>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</si>
  <si>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</si>
  <si>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</si>
  <si>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</si>
  <si>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</si>
  <si>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</si>
  <si>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</si>
  <si>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</si>
  <si>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</si>
  <si>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</si>
  <si>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</si>
  <si>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</si>
  <si>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</si>
  <si>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</si>
  <si>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</si>
  <si>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</si>
  <si>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</si>
  <si>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</si>
  <si>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</si>
  <si>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</si>
  <si>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</si>
  <si>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</si>
  <si>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</si>
  <si>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</si>
  <si>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</si>
  <si>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</si>
  <si>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</si>
  <si>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</si>
  <si>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</si>
  <si>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</si>
  <si>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</si>
  <si>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</si>
  <si>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</si>
  <si>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</si>
  <si>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</si>
  <si>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</si>
  <si>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</si>
  <si>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</si>
  <si>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</si>
  <si>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</si>
  <si>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</si>
  <si>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</si>
  <si>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</si>
  <si>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</si>
  <si>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</si>
  <si>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</si>
  <si>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</si>
  <si>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</si>
  <si>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</si>
  <si>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</si>
  <si>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</si>
  <si>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</si>
  <si>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</si>
  <si>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</si>
  <si>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</si>
  <si>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</si>
  <si>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</si>
  <si>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</si>
  <si>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</si>
  <si>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</si>
  <si>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</si>
  <si>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</si>
  <si>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</si>
  <si>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</si>
  <si>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</si>
  <si>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</si>
  <si>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</si>
  <si>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</si>
  <si>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</si>
  <si>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</si>
  <si>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</si>
  <si>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</si>
  <si>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</si>
  <si>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</si>
  <si>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</si>
  <si>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</si>
  <si>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</si>
  <si>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</si>
  <si>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</si>
  <si>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</si>
  <si>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</si>
  <si>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</si>
  <si>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</si>
  <si>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</si>
  <si>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</si>
  <si>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</si>
  <si>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</si>
  <si>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</si>
  <si>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</si>
  <si>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</si>
  <si>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</si>
  <si>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</si>
  <si>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</si>
  <si>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</si>
  <si>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</si>
  <si>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</si>
  <si>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</si>
  <si>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</si>
  <si>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</si>
  <si>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</si>
  <si>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</si>
  <si>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</si>
  <si>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</si>
  <si>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</si>
  <si>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</si>
  <si>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</si>
  <si>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</si>
  <si>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</si>
  <si>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</si>
  <si>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</si>
  <si>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</si>
  <si>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</si>
  <si>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</si>
  <si>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</si>
  <si>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</si>
  <si>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</si>
  <si>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</si>
  <si>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</si>
  <si>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</si>
  <si>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</si>
  <si>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</si>
  <si>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</si>
  <si>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</si>
  <si>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</si>
  <si>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</si>
  <si>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</si>
  <si>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</si>
  <si>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</si>
  <si>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</si>
  <si>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</si>
  <si>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</si>
  <si>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</si>
  <si>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</si>
  <si>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</si>
  <si>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</si>
  <si>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</si>
  <si>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</si>
  <si>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</si>
  <si>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</si>
  <si>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</si>
  <si>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</si>
  <si>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</si>
  <si>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</si>
  <si>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</si>
  <si>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</si>
  <si>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</si>
  <si>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</si>
  <si>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</si>
  <si>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</si>
  <si>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</si>
  <si>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</si>
  <si>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</si>
  <si>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</si>
  <si>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</si>
  <si>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</si>
  <si>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</si>
  <si>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</si>
  <si>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</si>
  <si>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</si>
  <si>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</si>
  <si>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</si>
  <si>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</si>
  <si>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</si>
  <si>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</si>
  <si>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</si>
  <si>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</si>
  <si>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</si>
  <si>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</si>
  <si>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</si>
  <si>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</si>
  <si>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</si>
  <si>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</si>
  <si>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</si>
  <si>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</si>
  <si>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</si>
  <si>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</si>
  <si>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</si>
  <si>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</si>
  <si>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</si>
  <si>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</si>
  <si>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</si>
  <si>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</si>
  <si>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</si>
  <si>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</si>
  <si>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</si>
  <si>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</si>
  <si>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</si>
  <si>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</si>
  <si>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</si>
  <si>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</si>
  <si>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</si>
  <si>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</si>
  <si>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</si>
  <si>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</si>
  <si>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</si>
  <si>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</si>
  <si>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</si>
  <si>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</si>
  <si>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</si>
  <si>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</si>
  <si>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</si>
  <si>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</si>
  <si>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</si>
  <si>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</si>
  <si>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</si>
  <si>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</si>
  <si>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</si>
  <si>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</si>
  <si>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</si>
  <si>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</si>
  <si>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</si>
  <si>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</si>
  <si>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</si>
  <si>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</si>
  <si>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</si>
  <si>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</si>
  <si>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</si>
  <si>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</si>
  <si>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</si>
  <si>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</si>
  <si>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</si>
  <si>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</si>
  <si>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</si>
  <si>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</si>
  <si>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</si>
  <si>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</si>
  <si>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</si>
  <si>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</si>
  <si>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</si>
  <si>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</si>
  <si>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</si>
  <si>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</si>
  <si>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</si>
  <si>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</si>
  <si>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</si>
  <si>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</si>
  <si>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</si>
  <si>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</si>
  <si>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</si>
  <si>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</si>
  <si>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</si>
  <si>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</si>
  <si>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</si>
  <si>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</si>
  <si>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</si>
  <si>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</si>
  <si>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</si>
  <si>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</si>
  <si>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</si>
  <si>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</si>
  <si>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</si>
  <si>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</si>
  <si>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</si>
  <si>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</si>
  <si>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</si>
  <si>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</si>
  <si>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</si>
  <si>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</si>
  <si>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</si>
  <si>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</si>
  <si>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</si>
  <si>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</si>
  <si>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</si>
  <si>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</si>
  <si>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</si>
  <si>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</si>
  <si>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</si>
  <si>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</si>
  <si>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</si>
  <si>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</si>
  <si>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</si>
  <si>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</si>
  <si>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</si>
  <si>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</si>
  <si>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</si>
  <si>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</si>
  <si>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</si>
  <si>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</si>
  <si>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</si>
  <si>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</si>
  <si>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</si>
  <si>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</si>
  <si>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</si>
  <si>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</si>
  <si>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</si>
  <si>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</si>
  <si>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</si>
  <si>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</si>
  <si>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</si>
  <si>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</si>
  <si>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</si>
  <si>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</si>
  <si>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</si>
  <si>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</si>
  <si>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</si>
  <si>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</si>
  <si>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</si>
  <si>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</si>
  <si>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</si>
  <si>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</si>
  <si>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</si>
  <si>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</si>
  <si>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</si>
  <si>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</si>
  <si>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</si>
  <si>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</si>
  <si>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</si>
  <si>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</si>
  <si>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</si>
  <si>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</si>
  <si>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</si>
  <si>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</si>
  <si>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</si>
  <si>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</si>
  <si>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</si>
  <si>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</si>
  <si>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</si>
  <si>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</si>
  <si>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</si>
  <si>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</si>
  <si>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</si>
  <si>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</si>
  <si>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</si>
  <si>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</si>
  <si>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</si>
  <si>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</si>
  <si>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</si>
  <si>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</si>
  <si>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</si>
  <si>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</si>
  <si>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</si>
  <si>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</si>
  <si>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</si>
  <si>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</si>
  <si>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</si>
  <si>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</si>
  <si>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</si>
  <si>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</si>
  <si>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</si>
  <si>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</si>
  <si>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</si>
  <si>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</si>
  <si>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</si>
  <si>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</si>
  <si>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</si>
  <si>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</si>
  <si>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</si>
  <si>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</si>
  <si>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</si>
  <si>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</si>
  <si>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</si>
  <si>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</si>
  <si>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</si>
  <si>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</si>
  <si>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</si>
  <si>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</si>
  <si>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</si>
  <si>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</si>
  <si>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</si>
  <si>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</si>
  <si>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</si>
  <si>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</si>
  <si>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</si>
  <si>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</si>
  <si>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</si>
  <si>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</si>
  <si>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</si>
  <si>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</si>
  <si>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</si>
  <si>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</si>
  <si>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</si>
  <si>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</si>
  <si>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</si>
  <si>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</si>
  <si>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</si>
  <si>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</si>
  <si>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</si>
  <si>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</si>
  <si>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</si>
  <si>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</si>
  <si>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</si>
  <si>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</si>
  <si>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</si>
  <si>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</si>
  <si>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</si>
  <si>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</si>
  <si>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</si>
  <si>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</si>
  <si>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</si>
  <si>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</si>
  <si>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</si>
  <si>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</si>
  <si>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</si>
  <si>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</si>
  <si>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</si>
  <si>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</si>
  <si>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</si>
  <si>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</si>
  <si>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</si>
  <si>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</si>
  <si>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</si>
  <si>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</si>
  <si>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</si>
  <si>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</si>
  <si>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</si>
  <si>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</si>
  <si>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</si>
  <si>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</si>
  <si>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</si>
  <si>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</si>
  <si>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</si>
  <si>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</si>
  <si>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</si>
  <si>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</si>
  <si>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</si>
  <si>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</si>
  <si>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</si>
  <si>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</si>
  <si>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</si>
  <si>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</si>
  <si>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</si>
  <si>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</si>
  <si>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</si>
  <si>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</si>
  <si>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</si>
  <si>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</si>
  <si>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</si>
  <si>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</si>
  <si>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</si>
  <si>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</si>
  <si>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</si>
  <si>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</si>
  <si>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</si>
  <si>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</si>
  <si>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</si>
  <si>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</si>
  <si>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</si>
  <si>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</si>
  <si>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</si>
  <si>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</si>
  <si>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</si>
  <si>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</si>
  <si>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</si>
  <si>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</si>
  <si>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</si>
  <si>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</si>
  <si>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</si>
  <si>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</si>
  <si>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</si>
  <si>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</si>
  <si>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</si>
  <si>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</si>
  <si>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</si>
  <si>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</si>
  <si>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</si>
  <si>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</si>
  <si>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</si>
  <si>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</si>
  <si>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</si>
  <si>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</si>
  <si>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</si>
  <si>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</si>
  <si>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</si>
  <si>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</si>
  <si>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</si>
  <si>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</si>
  <si>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</si>
  <si>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</si>
  <si>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</si>
  <si>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</si>
  <si>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</si>
  <si>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</si>
  <si>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</si>
  <si>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</si>
  <si>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</si>
  <si>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</si>
  <si>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</si>
  <si>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</si>
  <si>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</si>
  <si>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</si>
  <si>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</si>
  <si>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</si>
  <si>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</si>
  <si>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</si>
  <si>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</si>
  <si>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</si>
  <si>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</si>
  <si>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</si>
  <si>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</si>
  <si>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</si>
  <si>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</si>
  <si>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</si>
  <si>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</si>
  <si>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</si>
  <si>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</si>
  <si>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</si>
  <si>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</si>
  <si>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</si>
  <si>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</si>
  <si>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</si>
  <si>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</si>
  <si>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</si>
  <si>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</si>
  <si>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</si>
  <si>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</si>
  <si>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</si>
  <si>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</si>
  <si>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</si>
  <si>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</si>
  <si>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</si>
  <si>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</si>
  <si>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</si>
  <si>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</si>
  <si>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</si>
  <si>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</si>
  <si>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</si>
  <si>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</si>
  <si>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</si>
  <si>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</si>
  <si>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</si>
  <si>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</si>
  <si>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</si>
  <si>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</si>
  <si>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</si>
  <si>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</si>
  <si>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</si>
  <si>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</si>
  <si>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</si>
  <si>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</si>
  <si>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</si>
  <si>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</si>
  <si>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</si>
  <si>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</si>
  <si>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</si>
  <si>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</si>
  <si>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</si>
  <si>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</si>
  <si>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</si>
  <si>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</si>
  <si>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</si>
  <si>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</si>
  <si>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</si>
  <si>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</si>
  <si>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</si>
  <si>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</si>
  <si>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</si>
  <si>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</si>
  <si>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</si>
  <si>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</si>
  <si>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</si>
  <si>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</si>
  <si>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</si>
  <si>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</si>
  <si>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</si>
  <si>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</si>
  <si>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</si>
  <si>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</si>
  <si>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</si>
  <si>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</si>
  <si>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</si>
  <si>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</si>
  <si>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</si>
  <si>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</si>
  <si>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</si>
  <si>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</si>
  <si>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</si>
  <si>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</si>
  <si>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</si>
  <si>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</si>
  <si>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</si>
  <si>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</si>
  <si>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</si>
  <si>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</si>
  <si>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</si>
  <si>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</si>
  <si>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</si>
  <si>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</si>
  <si>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</si>
  <si>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</si>
  <si>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</si>
  <si>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</si>
  <si>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</si>
  <si>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</si>
  <si>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</si>
  <si>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</si>
  <si>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</si>
  <si>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</si>
  <si>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</si>
  <si>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</si>
  <si>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</si>
  <si>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</si>
  <si>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</si>
  <si>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</si>
  <si>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</si>
  <si>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</si>
  <si>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</si>
  <si>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</si>
  <si>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</si>
  <si>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</si>
  <si>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</si>
  <si>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</si>
  <si>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</si>
  <si>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</si>
  <si>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</si>
  <si>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</si>
  <si>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</si>
  <si>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</si>
  <si>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</si>
  <si>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</si>
  <si>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</si>
  <si>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</si>
  <si>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</si>
  <si>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</si>
  <si>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</si>
  <si>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</si>
  <si>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</si>
  <si>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</si>
  <si>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</si>
  <si>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</si>
  <si>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</si>
  <si>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</si>
  <si>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</si>
  <si>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</si>
  <si>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</si>
  <si>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</si>
  <si>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</si>
  <si>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</si>
  <si>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</si>
  <si>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</si>
  <si>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</si>
  <si>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</si>
  <si>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</si>
  <si>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</si>
  <si>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</si>
  <si>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</si>
  <si>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</si>
  <si>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</si>
  <si>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</si>
  <si>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</si>
  <si>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</si>
  <si>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</si>
  <si>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</si>
  <si>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</si>
  <si>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</si>
  <si>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</si>
  <si>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</si>
  <si>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</si>
  <si>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</si>
  <si>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</si>
  <si>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</si>
  <si>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</si>
  <si>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</si>
  <si>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</si>
  <si>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</si>
  <si>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</si>
  <si>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</si>
  <si>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</si>
  <si>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</si>
  <si>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</si>
  <si>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</si>
  <si>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</si>
  <si>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</si>
  <si>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</si>
  <si>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</si>
  <si>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</si>
  <si>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</si>
  <si>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</si>
  <si>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</si>
  <si>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</si>
  <si>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</si>
  <si>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</si>
  <si>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</si>
  <si>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</si>
  <si>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</si>
  <si>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</si>
  <si>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</si>
  <si>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</si>
  <si>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</si>
  <si>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</si>
  <si>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</si>
  <si>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</si>
  <si>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</si>
  <si>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</si>
  <si>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</si>
  <si>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</si>
  <si>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</si>
  <si>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</si>
  <si>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</si>
  <si>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</si>
  <si>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</si>
  <si>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</si>
  <si>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</si>
  <si>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</si>
  <si>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</si>
  <si>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</si>
  <si>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</si>
  <si>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</si>
  <si>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</si>
  <si>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</si>
  <si>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</si>
  <si>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</si>
  <si>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</si>
  <si>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</si>
  <si>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</si>
  <si>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</si>
  <si>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</si>
  <si>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</si>
  <si>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</si>
  <si>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</si>
  <si>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</si>
  <si>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</si>
  <si>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</si>
  <si>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</si>
  <si>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</si>
  <si>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</si>
  <si>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</si>
  <si>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</si>
  <si>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</si>
  <si>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</si>
  <si>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</si>
  <si>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</si>
  <si>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</si>
  <si>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</si>
  <si>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</si>
  <si>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</si>
  <si>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</si>
  <si>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</si>
  <si>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</si>
  <si>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</si>
  <si>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</si>
  <si>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</si>
  <si>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</si>
  <si>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</si>
  <si>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</si>
  <si>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</si>
  <si>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</si>
  <si>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</si>
  <si>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</si>
  <si>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</si>
  <si>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</si>
  <si>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</si>
  <si>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</si>
  <si>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</si>
  <si>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</si>
  <si>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</si>
  <si>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</si>
  <si>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</si>
  <si>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</si>
  <si>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</si>
  <si>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</si>
  <si>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</si>
  <si>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</si>
  <si>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</si>
  <si>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</si>
  <si>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</si>
  <si>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</si>
  <si>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</si>
  <si>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</si>
  <si>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</si>
  <si>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</si>
  <si>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</si>
  <si>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</si>
  <si>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</si>
  <si>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</si>
  <si>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</si>
  <si>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</si>
  <si>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</si>
  <si>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</si>
  <si>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</si>
  <si>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</si>
  <si>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</si>
  <si>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</si>
  <si>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</si>
  <si>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</si>
  <si>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</si>
  <si>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</si>
  <si>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</si>
  <si>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</si>
  <si>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</si>
  <si>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</si>
  <si>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</si>
  <si>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</si>
  <si>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</si>
  <si>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</si>
  <si>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</si>
  <si>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</si>
  <si>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</si>
  <si>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</si>
  <si>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</si>
  <si>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</si>
  <si>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</si>
  <si>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</si>
  <si>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</si>
  <si>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</si>
  <si>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</si>
  <si>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</si>
  <si>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</si>
  <si>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</si>
  <si>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</si>
  <si>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</si>
  <si>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</si>
  <si>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</si>
  <si>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</si>
  <si>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</si>
  <si>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</si>
  <si>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</si>
  <si>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</si>
  <si>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</si>
  <si>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</si>
  <si>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</si>
  <si>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</si>
  <si>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</si>
  <si>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</si>
  <si>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</si>
  <si>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</si>
  <si>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</si>
  <si>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</si>
  <si>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</si>
  <si>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</si>
  <si>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</si>
  <si>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</si>
  <si>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</si>
  <si>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</si>
  <si>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</si>
  <si>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</si>
  <si>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</si>
  <si>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</si>
  <si>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</si>
  <si>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</si>
  <si>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</si>
  <si>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</si>
  <si>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</si>
  <si>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</si>
  <si>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</si>
  <si>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</si>
  <si>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</si>
  <si>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</si>
  <si>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</si>
  <si>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</si>
  <si>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</si>
  <si>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</si>
  <si>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</si>
  <si>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</si>
  <si>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</si>
  <si>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</si>
  <si>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</si>
  <si>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</si>
  <si>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</si>
  <si>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</si>
  <si>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</si>
  <si>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</si>
  <si>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</si>
  <si>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</si>
  <si>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</si>
  <si>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</si>
  <si>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</si>
  <si>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</si>
  <si>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</si>
  <si>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</si>
  <si>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</si>
  <si>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</si>
  <si>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</si>
  <si>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</si>
  <si>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</si>
  <si>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</si>
  <si>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</si>
  <si>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</si>
  <si>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</si>
  <si>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</si>
  <si>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</si>
  <si>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</si>
  <si>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</si>
  <si>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</si>
  <si>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</si>
  <si>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</si>
  <si>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</si>
  <si>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</si>
  <si>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</si>
  <si>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</si>
  <si>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</si>
  <si>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</si>
  <si>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</si>
  <si>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</si>
  <si>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</si>
  <si>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</si>
  <si>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</si>
  <si>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</si>
  <si>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</si>
  <si>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</si>
  <si>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</si>
  <si>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</si>
  <si>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</si>
  <si>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</si>
  <si>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</si>
  <si>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</si>
  <si>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</si>
  <si>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</si>
  <si>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</si>
  <si>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</si>
  <si>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</si>
  <si>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</si>
  <si>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</si>
  <si>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</si>
  <si>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</si>
  <si>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</si>
  <si>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</si>
  <si>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</si>
  <si>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</si>
  <si>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</si>
  <si>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</si>
  <si>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</si>
  <si>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</si>
  <si>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</si>
  <si>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</si>
  <si>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</si>
  <si>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</si>
  <si>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</si>
  <si>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</si>
  <si>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</si>
  <si>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</si>
  <si>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</si>
  <si>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</si>
  <si>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</si>
  <si>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</si>
  <si>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</si>
  <si>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</si>
  <si>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</si>
  <si>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</si>
  <si>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</si>
  <si>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</si>
  <si>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</si>
  <si>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</si>
  <si>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</si>
  <si>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</si>
  <si>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</si>
  <si>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</si>
  <si>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</si>
  <si>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</si>
  <si>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</si>
  <si>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</si>
  <si>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</si>
  <si>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</si>
  <si>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</si>
  <si>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</si>
  <si>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</si>
  <si>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</si>
  <si>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</si>
  <si>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</si>
  <si>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</si>
  <si>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</si>
  <si>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</si>
  <si>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</si>
  <si>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</si>
  <si>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</si>
  <si>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</si>
  <si>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</si>
  <si>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</si>
  <si>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</si>
  <si>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</si>
  <si>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</si>
  <si>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</si>
  <si>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</si>
  <si>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</si>
  <si>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</si>
  <si>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</si>
  <si>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</si>
  <si>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</si>
  <si>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</si>
  <si>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</si>
  <si>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</si>
  <si>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</si>
  <si>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</si>
  <si>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</si>
  <si>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</si>
  <si>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</si>
  <si>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</si>
  <si>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</si>
  <si>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</si>
  <si>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</si>
  <si>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</si>
  <si>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</si>
  <si>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</si>
  <si>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</si>
  <si>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</si>
  <si>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</si>
  <si>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</si>
  <si>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</si>
  <si>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</si>
  <si>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</si>
  <si>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</si>
  <si>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</si>
  <si>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</si>
  <si>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</si>
  <si>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</si>
  <si>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</si>
  <si>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</si>
  <si>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</si>
  <si>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</si>
  <si>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</si>
  <si>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</si>
  <si>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</si>
  <si>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</si>
  <si>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</si>
  <si>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</si>
  <si>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</si>
  <si>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</si>
  <si>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</si>
  <si>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</si>
  <si>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</si>
  <si>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</si>
  <si>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</si>
  <si>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</si>
  <si>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</si>
  <si>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</si>
  <si>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</si>
  <si>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</si>
  <si>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</si>
  <si>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</si>
  <si>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</si>
  <si>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</si>
  <si>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</si>
  <si>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</si>
  <si>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</si>
  <si>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</si>
  <si>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</si>
  <si>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</si>
  <si>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</si>
  <si>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</si>
  <si>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</si>
  <si>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</si>
  <si>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</si>
  <si>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</si>
  <si>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</si>
  <si>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</si>
  <si>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</si>
  <si>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</si>
  <si>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</si>
  <si>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</si>
  <si>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</si>
  <si>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</si>
  <si>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</si>
  <si>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</si>
  <si>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</si>
  <si>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</si>
  <si>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</si>
  <si>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</si>
  <si>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</si>
  <si>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</si>
  <si>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</si>
  <si>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</si>
  <si>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</si>
  <si>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</si>
  <si>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</si>
  <si>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</si>
  <si>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</si>
  <si>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</si>
  <si>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</si>
  <si>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</si>
  <si>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</si>
  <si>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</si>
  <si>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</si>
  <si>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</si>
  <si>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</si>
  <si>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</si>
  <si>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</si>
  <si>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</si>
  <si>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</si>
  <si>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</si>
  <si>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</si>
  <si>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</si>
  <si>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</si>
  <si>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</si>
  <si>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</si>
  <si>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</si>
  <si>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</si>
  <si>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</si>
  <si>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</si>
  <si>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</si>
  <si>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</si>
  <si>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</si>
  <si>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</si>
  <si>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</si>
  <si>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</si>
  <si>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</si>
  <si>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</si>
  <si>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</si>
  <si>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</si>
  <si>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</si>
  <si>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</si>
  <si>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</si>
  <si>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</si>
  <si>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</si>
  <si>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</si>
  <si>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</si>
  <si>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</si>
  <si>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</si>
  <si>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</si>
  <si>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</si>
  <si>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</si>
  <si>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</si>
  <si>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</si>
  <si>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</si>
  <si>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</si>
  <si>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</si>
  <si>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</si>
  <si>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</si>
  <si>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</si>
  <si>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</si>
  <si>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</si>
  <si>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</si>
  <si>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</si>
  <si>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</si>
  <si>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</si>
  <si>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</si>
  <si>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</si>
  <si>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</si>
  <si>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</si>
  <si>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</si>
  <si>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</si>
  <si>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</si>
  <si>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</si>
  <si>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</si>
  <si>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</si>
  <si>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</si>
  <si>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</si>
  <si>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</si>
  <si>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</si>
  <si>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</si>
  <si>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</si>
  <si>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</si>
  <si>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</si>
  <si>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</si>
  <si>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</si>
  <si>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</si>
  <si>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</si>
  <si>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</si>
  <si>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</si>
  <si>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</si>
  <si>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</si>
  <si>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</si>
  <si>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</si>
  <si>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</si>
  <si>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</si>
  <si>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</si>
  <si>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</si>
  <si>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</si>
  <si>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</si>
  <si>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</si>
  <si>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</si>
  <si>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</si>
  <si>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</si>
  <si>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</si>
  <si>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</si>
  <si>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</si>
  <si>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</si>
  <si>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</si>
  <si>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</si>
  <si>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</si>
  <si>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</si>
  <si>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</si>
  <si>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</si>
  <si>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</si>
  <si>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</si>
  <si>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</si>
  <si>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</si>
  <si>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</si>
  <si>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</si>
  <si>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</si>
  <si>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</si>
  <si>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</si>
  <si>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</si>
  <si>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</si>
  <si>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</si>
  <si>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</si>
  <si>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</si>
  <si>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</si>
  <si>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</si>
  <si>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</si>
  <si>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</si>
  <si>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</si>
  <si>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</si>
  <si>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</si>
  <si>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</si>
  <si>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</si>
  <si>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</si>
  <si>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</si>
  <si>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</si>
  <si>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</si>
  <si>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</si>
  <si>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</si>
  <si>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</si>
  <si>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</si>
  <si>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</si>
  <si>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</si>
  <si>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</si>
  <si>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</si>
  <si>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</si>
  <si>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</si>
  <si>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</si>
  <si>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</si>
  <si>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</si>
  <si>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</si>
  <si>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</si>
  <si>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</si>
  <si>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</si>
  <si>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</si>
  <si>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</si>
  <si>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</si>
  <si>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</si>
  <si>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</si>
  <si>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</si>
  <si>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</si>
  <si>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</si>
  <si>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</si>
  <si>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</si>
  <si>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</si>
  <si>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</si>
  <si>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</si>
  <si>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</si>
  <si>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</si>
  <si>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</si>
  <si>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</si>
  <si>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</si>
  <si>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</si>
  <si>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</si>
  <si>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</si>
  <si>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</si>
  <si>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</si>
  <si>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</si>
  <si>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</si>
  <si>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</si>
  <si>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</si>
  <si>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</si>
  <si>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</si>
  <si>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</si>
  <si>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</si>
  <si>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</si>
  <si>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</si>
  <si>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</si>
  <si>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</si>
  <si>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</si>
  <si>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</si>
  <si>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</si>
  <si>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</si>
  <si>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</si>
  <si>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</si>
  <si>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</si>
  <si>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</si>
  <si>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</si>
  <si>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</si>
  <si>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</si>
  <si>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</si>
  <si>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</si>
  <si>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</si>
  <si>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</si>
  <si>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</si>
  <si>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</si>
  <si>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</si>
  <si>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</si>
  <si>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</si>
  <si>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</si>
  <si>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</si>
  <si>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</si>
  <si>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</si>
  <si>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</si>
  <si>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</si>
  <si>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</si>
  <si>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</si>
  <si>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</si>
  <si>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</si>
  <si>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</si>
  <si>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</si>
  <si>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</si>
  <si>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</si>
  <si>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</si>
  <si>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</si>
  <si>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</si>
  <si>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</si>
  <si>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</si>
  <si>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</si>
  <si>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</si>
  <si>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</si>
  <si>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</si>
  <si>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</si>
  <si>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</si>
  <si>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</si>
  <si>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</si>
  <si>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</si>
  <si>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</si>
  <si>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</si>
  <si>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</si>
  <si>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</si>
  <si>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</si>
  <si>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</si>
  <si>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</si>
  <si>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</si>
  <si>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</si>
  <si>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</si>
  <si>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</si>
  <si>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</si>
  <si>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</si>
  <si>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</si>
  <si>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</si>
  <si>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</si>
  <si>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</si>
  <si>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</si>
  <si>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</si>
  <si>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</si>
  <si>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</si>
  <si>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</si>
  <si>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</si>
  <si>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</si>
  <si>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</si>
  <si>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</si>
  <si>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</si>
  <si>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</si>
  <si>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</si>
  <si>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</si>
  <si>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</si>
  <si>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</si>
  <si>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</si>
  <si>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</si>
  <si>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</si>
  <si>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</si>
  <si>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</si>
  <si>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</si>
  <si>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</si>
  <si>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</si>
  <si>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</si>
  <si>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</si>
  <si>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</si>
  <si>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</si>
  <si>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</si>
  <si>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</si>
  <si>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</si>
  <si>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</si>
  <si>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</si>
  <si>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</si>
  <si>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</si>
  <si>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</si>
  <si>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</si>
  <si>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</si>
  <si>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</si>
  <si>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</si>
  <si>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</si>
  <si>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</si>
  <si>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</si>
  <si>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</si>
  <si>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</si>
  <si>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</si>
  <si>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</si>
  <si>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</si>
  <si>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</si>
  <si>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</si>
  <si>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</si>
  <si>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</si>
  <si>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</si>
  <si>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</si>
  <si>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</si>
  <si>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</si>
  <si>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</si>
  <si>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</si>
  <si>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</si>
  <si>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</si>
  <si>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</si>
  <si>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</si>
  <si>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</si>
  <si>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</si>
  <si>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</si>
  <si>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</si>
  <si>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</si>
  <si>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</si>
  <si>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</si>
  <si>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</si>
  <si>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</si>
  <si>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</si>
  <si>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</si>
  <si>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</si>
  <si>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</si>
  <si>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</si>
  <si>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</si>
  <si>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</si>
  <si>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</si>
  <si>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</si>
  <si>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</si>
  <si>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</si>
  <si>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</si>
  <si>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</si>
  <si>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</si>
  <si>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</si>
  <si>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</si>
  <si>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</si>
  <si>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</si>
  <si>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</si>
  <si>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</si>
  <si>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</si>
  <si>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</si>
  <si>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</si>
  <si>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</si>
  <si>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</si>
  <si>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</si>
  <si>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</si>
  <si>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</si>
  <si>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</si>
  <si>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</si>
  <si>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</si>
  <si>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</si>
  <si>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</si>
  <si>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</si>
  <si>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</si>
  <si>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</si>
  <si>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</si>
  <si>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</si>
  <si>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</si>
  <si>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</si>
  <si>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</si>
  <si>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</si>
  <si>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</si>
  <si>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</si>
  <si>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</si>
  <si>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</si>
  <si>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</si>
  <si>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</si>
  <si>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</si>
  <si>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</si>
  <si>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</si>
  <si>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</si>
  <si>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</si>
  <si>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</si>
  <si>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</si>
  <si>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</si>
  <si>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</si>
  <si>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</si>
  <si>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</si>
  <si>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</si>
  <si>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</si>
  <si>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</si>
  <si>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</si>
  <si>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</si>
  <si>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</si>
  <si>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</si>
  <si>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</si>
  <si>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</si>
  <si>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</si>
  <si>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</si>
  <si>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</si>
  <si>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</si>
  <si>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</si>
  <si>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</si>
  <si>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</si>
  <si>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</si>
  <si>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</si>
  <si>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</si>
  <si>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</si>
  <si>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</si>
  <si>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</si>
  <si>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</si>
  <si>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</si>
  <si>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</si>
  <si>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</si>
  <si>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</si>
  <si>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</si>
  <si>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</si>
  <si>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</si>
  <si>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</si>
  <si>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</si>
  <si>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</si>
  <si>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</si>
  <si>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</si>
  <si>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</si>
  <si>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</si>
  <si>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</si>
  <si>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</si>
  <si>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</si>
  <si>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</si>
  <si>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</si>
  <si>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</si>
  <si>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</si>
  <si>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</si>
  <si>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</si>
  <si>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</si>
  <si>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</si>
  <si>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</si>
  <si>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</si>
  <si>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</si>
  <si>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</si>
  <si>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</si>
  <si>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</si>
  <si>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</si>
  <si>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</si>
  <si>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</si>
  <si>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</si>
  <si>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</si>
  <si>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</si>
  <si>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</si>
  <si>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</si>
  <si>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</si>
  <si>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</si>
  <si>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</si>
  <si>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</si>
  <si>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</si>
  <si>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</si>
  <si>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</si>
  <si>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</si>
  <si>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</si>
  <si>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</si>
  <si>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</si>
  <si>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</si>
  <si>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</si>
  <si>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</si>
  <si>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</si>
  <si>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</si>
  <si>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</si>
  <si>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</si>
  <si>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</si>
  <si>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</si>
  <si>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</si>
  <si>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</si>
  <si>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</si>
  <si>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</si>
  <si>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</si>
  <si>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</si>
  <si>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</si>
  <si>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</si>
  <si>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</si>
  <si>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</si>
  <si>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</si>
  <si>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</si>
  <si>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</si>
  <si>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</si>
  <si>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</si>
  <si>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</si>
  <si>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</si>
  <si>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</si>
  <si>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</si>
  <si>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</si>
  <si>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</si>
  <si>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</si>
  <si>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</si>
  <si>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</si>
  <si>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</si>
  <si>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</si>
  <si>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</si>
  <si>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</si>
  <si>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</si>
  <si>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</si>
  <si>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</si>
  <si>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</si>
  <si>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</si>
  <si>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</si>
  <si>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</si>
  <si>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</si>
  <si>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</si>
  <si>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</si>
  <si>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</si>
  <si>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</si>
  <si>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</si>
  <si>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</si>
  <si>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</si>
  <si>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</si>
  <si>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</si>
  <si>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</si>
  <si>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</si>
  <si>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</si>
  <si>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</si>
  <si>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</si>
  <si>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</si>
  <si>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</si>
  <si>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</si>
  <si>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</si>
  <si>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</si>
  <si>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</si>
  <si>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</si>
  <si>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</si>
  <si>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</si>
  <si>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</si>
  <si>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</si>
  <si>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</si>
  <si>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</si>
  <si>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</si>
  <si>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</si>
  <si>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</si>
  <si>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</si>
  <si>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</si>
  <si>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</si>
  <si>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</si>
  <si>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</si>
  <si>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</si>
  <si>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</si>
  <si>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</si>
  <si>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</si>
  <si>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</si>
  <si>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</si>
  <si>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</si>
  <si>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</si>
  <si>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</si>
  <si>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</si>
  <si>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</si>
  <si>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</si>
  <si>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</si>
  <si>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</si>
  <si>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</si>
  <si>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</si>
  <si>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</si>
  <si>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</si>
  <si>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</si>
  <si>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</si>
  <si>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</si>
  <si>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</si>
  <si>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</si>
  <si>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</si>
  <si>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</si>
  <si>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</si>
  <si>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</si>
  <si>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</si>
  <si>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</si>
  <si>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</si>
  <si>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</si>
  <si>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</si>
  <si>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</si>
  <si>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</si>
  <si>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</si>
  <si>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</si>
  <si>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</si>
  <si>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</si>
  <si>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</si>
  <si>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</si>
  <si>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</si>
  <si>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</si>
  <si>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</si>
  <si>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</si>
  <si>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</si>
  <si>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</si>
  <si>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</si>
  <si>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</si>
  <si>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</si>
  <si>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</si>
  <si>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</si>
  <si>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</si>
  <si>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</si>
  <si>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</si>
  <si>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</si>
  <si>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</si>
  <si>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</si>
  <si>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</si>
  <si>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</si>
  <si>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</si>
  <si>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</si>
  <si>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</si>
  <si>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</si>
  <si>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</si>
  <si>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</si>
  <si>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</si>
  <si>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</si>
  <si>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</si>
  <si>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</si>
  <si>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</si>
  <si>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</si>
  <si>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</si>
  <si>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</si>
  <si>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</si>
  <si>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</si>
  <si>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</si>
  <si>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</si>
  <si>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</si>
  <si>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</si>
  <si>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</si>
  <si>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</si>
  <si>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</si>
  <si>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</si>
  <si>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</si>
  <si>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</si>
  <si>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</si>
  <si>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</si>
  <si>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</si>
  <si>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</si>
  <si>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</si>
  <si>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</si>
  <si>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</si>
  <si>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</si>
  <si>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</si>
  <si>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</si>
  <si>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</si>
  <si>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</si>
  <si>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</si>
  <si>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</si>
  <si>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</si>
  <si>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</si>
  <si>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</si>
  <si>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</si>
  <si>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</si>
  <si>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</si>
  <si>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</si>
  <si>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</si>
  <si>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</si>
  <si>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</si>
  <si>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</si>
  <si>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</si>
  <si>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</si>
  <si>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</si>
  <si>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</si>
  <si>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</si>
  <si>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</si>
  <si>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</si>
  <si>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</si>
  <si>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</si>
  <si>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</si>
  <si>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</si>
  <si>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</si>
  <si>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</si>
  <si>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</si>
  <si>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</si>
  <si>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</si>
  <si>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</si>
  <si>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</si>
  <si>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</si>
  <si>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</si>
  <si>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</si>
  <si>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</si>
  <si>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</si>
  <si>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</si>
  <si>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</si>
  <si>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</si>
  <si>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</si>
  <si>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</si>
  <si>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</si>
  <si>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</si>
  <si>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</si>
  <si>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</si>
  <si>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</si>
  <si>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</si>
  <si>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</si>
  <si>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</si>
  <si>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</si>
  <si>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</si>
  <si>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</si>
  <si>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</si>
  <si>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</si>
  <si>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</si>
  <si>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</si>
  <si>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</si>
  <si>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</si>
  <si>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</si>
  <si>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</si>
  <si>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</si>
  <si>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</si>
  <si>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</si>
  <si>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</si>
  <si>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</si>
  <si>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</si>
  <si>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</si>
  <si>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</si>
  <si>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</si>
  <si>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</si>
  <si>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</si>
  <si>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</si>
  <si>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</si>
  <si>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</si>
  <si>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</si>
  <si>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</si>
  <si>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</si>
  <si>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</si>
  <si>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</si>
  <si>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</si>
  <si>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</si>
  <si>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</si>
  <si>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</si>
  <si>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</si>
  <si>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</si>
  <si>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</si>
  <si>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</si>
  <si>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</si>
  <si>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</si>
  <si>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</si>
  <si>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</si>
  <si>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</si>
  <si>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</si>
  <si>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</si>
  <si>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</si>
  <si>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</si>
  <si>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</si>
  <si>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</si>
  <si>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</si>
  <si>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</si>
  <si>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</si>
  <si>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</si>
  <si>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</si>
  <si>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</si>
  <si>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</si>
  <si>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</si>
  <si>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</si>
  <si>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</si>
  <si>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</si>
  <si>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</si>
  <si>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</si>
  <si>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</si>
  <si>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</si>
  <si>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</si>
  <si>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</si>
  <si>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</si>
  <si>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</si>
  <si>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</si>
  <si>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</si>
  <si>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</si>
  <si>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</si>
  <si>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</si>
  <si>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</si>
  <si>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</si>
  <si>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</si>
  <si>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</si>
  <si>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</si>
  <si>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</si>
  <si>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</si>
  <si>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</si>
  <si>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</si>
  <si>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</si>
  <si>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</si>
  <si>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</si>
  <si>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</si>
  <si>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</si>
  <si>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</si>
  <si>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</si>
  <si>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</si>
  <si>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</si>
  <si>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</si>
  <si>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</si>
  <si>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</si>
  <si>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</si>
  <si>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</si>
  <si>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</si>
  <si>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</si>
  <si>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</si>
  <si>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</si>
  <si>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</si>
  <si>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</si>
  <si>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</si>
  <si>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</si>
  <si>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</si>
  <si>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</si>
  <si>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</si>
  <si>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</si>
  <si>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</si>
  <si>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</si>
  <si>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</si>
  <si>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</si>
  <si>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</si>
  <si>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</si>
  <si>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</si>
  <si>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</si>
  <si>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</si>
  <si>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</si>
  <si>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</si>
  <si>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</si>
  <si>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</si>
  <si>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</si>
  <si>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</si>
  <si>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</si>
  <si>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</si>
  <si>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</si>
  <si>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</si>
  <si>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</si>
  <si>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</si>
  <si>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</si>
  <si>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</si>
  <si>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</si>
  <si>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</si>
  <si>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</si>
  <si>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</si>
  <si>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</si>
  <si>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</si>
  <si>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</si>
  <si>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</si>
  <si>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</si>
  <si>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</si>
  <si>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</si>
  <si>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</si>
  <si>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</si>
  <si>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</si>
  <si>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</si>
  <si>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</si>
  <si>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</si>
  <si>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</si>
  <si>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</si>
  <si>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</si>
  <si>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</si>
  <si>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</si>
  <si>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</si>
  <si>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</si>
  <si>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</si>
  <si>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</si>
  <si>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</si>
  <si>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</si>
  <si>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</si>
  <si>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</si>
  <si>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</si>
  <si>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</si>
  <si>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</si>
  <si>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</si>
  <si>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</si>
  <si>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</si>
  <si>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</si>
  <si>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</si>
  <si>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</si>
  <si>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</si>
  <si>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</si>
  <si>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</si>
  <si>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</si>
  <si>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</si>
  <si>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</si>
  <si>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</si>
  <si>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</si>
  <si>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</si>
  <si>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</si>
  <si>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</si>
  <si>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</si>
  <si>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</si>
  <si>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</si>
  <si>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</si>
  <si>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</si>
  <si>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</si>
  <si>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</si>
  <si>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</si>
  <si>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</si>
  <si>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</si>
  <si>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</si>
  <si>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</si>
  <si>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</si>
  <si>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</si>
  <si>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</si>
  <si>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</si>
  <si>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</si>
  <si>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</si>
  <si>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</si>
  <si>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</si>
  <si>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ST3000VX015-HW</t>
  </si>
  <si>
    <t>HANWHA - Seagate SkyHawk HDD 3TB (ST3000VX015)</t>
  </si>
  <si>
    <t>ST4000VX016-HW</t>
  </si>
  <si>
    <t>HANWHA - Seagate SkyHawk HDD 4TB (ST4000VX016)</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</si>
  <si>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</si>
  <si>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</si>
  <si>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</si>
  <si>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</si>
  <si>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</si>
  <si>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</si>
  <si>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</si>
  <si>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</si>
  <si>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</si>
  <si>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</si>
  <si>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</si>
  <si>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</si>
  <si>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</si>
  <si>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</si>
  <si>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</si>
  <si>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</si>
  <si>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</si>
  <si>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</si>
  <si>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</si>
  <si>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</si>
  <si>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</si>
  <si>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</si>
  <si>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</si>
  <si>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</si>
  <si>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</si>
  <si>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</si>
  <si>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</si>
  <si>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</si>
  <si>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</si>
  <si>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</si>
  <si>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</si>
  <si>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</si>
  <si>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SU-VAC-ST3000VX015-HW</t>
  </si>
  <si>
    <t>SU-VAC-ST4000VX016-HW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</si>
  <si>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</si>
  <si>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</si>
  <si>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</si>
  <si>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</si>
  <si>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</si>
  <si>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</si>
  <si>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</si>
  <si>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</si>
  <si>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</si>
  <si>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</si>
  <si>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</si>
  <si>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</si>
  <si>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</si>
  <si>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</si>
  <si>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</si>
  <si>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</si>
  <si>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</si>
  <si>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</si>
  <si>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</si>
  <si>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</si>
  <si>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</si>
  <si>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</si>
  <si>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</si>
  <si>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</si>
  <si>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</si>
  <si>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</si>
  <si>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</si>
  <si>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</si>
  <si>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</si>
  <si>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</si>
  <si>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</si>
  <si>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</si>
  <si>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</si>
  <si>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</si>
  <si>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</si>
  <si>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</si>
  <si>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</si>
  <si>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</si>
  <si>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</si>
  <si>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</si>
  <si>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</si>
  <si>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</si>
  <si>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</si>
  <si>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</si>
  <si>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</si>
  <si>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</si>
  <si>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</si>
  <si>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</si>
  <si>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</si>
  <si>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</si>
  <si>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</si>
  <si>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</si>
  <si>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</si>
  <si>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</si>
  <si>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</si>
  <si>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</si>
  <si>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</si>
  <si>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</si>
  <si>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</si>
  <si>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</si>
  <si>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</si>
  <si>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</si>
  <si>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</si>
  <si>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</si>
  <si>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</si>
  <si>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</si>
  <si>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</si>
  <si>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</si>
  <si>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</si>
  <si>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</si>
  <si>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</si>
  <si>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</si>
  <si>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</si>
  <si>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</si>
  <si>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</si>
  <si>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</si>
  <si>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</si>
  <si>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</si>
  <si>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</si>
  <si>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</si>
  <si>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</si>
  <si>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</si>
  <si>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</si>
  <si>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</si>
  <si>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</si>
  <si>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</si>
  <si>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</si>
  <si>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</si>
  <si>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</si>
  <si>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</si>
  <si>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</si>
  <si>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</si>
  <si>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</si>
  <si>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</si>
  <si>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</si>
  <si>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</si>
  <si>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</si>
  <si>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</si>
  <si>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</si>
  <si>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</si>
  <si>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</si>
  <si>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</si>
  <si>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</si>
  <si>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</si>
  <si>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</si>
  <si>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</si>
  <si>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</si>
  <si>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</si>
  <si>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</si>
  <si>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</si>
  <si>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</si>
  <si>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</si>
  <si>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</si>
  <si>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</si>
  <si>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</si>
  <si>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</si>
  <si>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</si>
  <si>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</si>
  <si>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</si>
  <si>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</si>
  <si>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</si>
  <si>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</si>
  <si>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</si>
  <si>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</si>
  <si>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</si>
  <si>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</si>
  <si>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</si>
  <si>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</si>
  <si>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</si>
  <si>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</si>
  <si>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</si>
  <si>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</si>
  <si>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</si>
  <si>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</si>
  <si>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</si>
  <si>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</si>
  <si>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</si>
  <si>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</si>
  <si>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</si>
  <si>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</si>
  <si>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</si>
  <si>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</si>
  <si>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</si>
  <si>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</si>
  <si>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</si>
  <si>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</si>
  <si>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</si>
  <si>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</si>
  <si>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</si>
  <si>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</si>
  <si>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</si>
  <si>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</si>
  <si>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</si>
  <si>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</si>
  <si>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</si>
  <si>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</si>
  <si>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</si>
  <si>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</si>
  <si>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</si>
  <si>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</si>
  <si>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</si>
  <si>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</si>
  <si>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</si>
  <si>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</si>
  <si>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</si>
  <si>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</si>
  <si>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</si>
  <si>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</si>
  <si>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</si>
  <si>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</si>
  <si>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</si>
  <si>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</si>
  <si>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</si>
  <si>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</si>
  <si>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</si>
  <si>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</si>
  <si>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</si>
  <si>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</si>
  <si>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</si>
  <si>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</si>
  <si>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</si>
  <si>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</si>
  <si>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</si>
  <si>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</si>
  <si>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</si>
  <si>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</si>
  <si>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</si>
  <si>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</si>
  <si>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</si>
  <si>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</si>
  <si>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</si>
  <si>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</si>
  <si>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</si>
  <si>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</si>
  <si>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</si>
  <si>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</si>
  <si>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</si>
  <si>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</si>
  <si>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</si>
  <si>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</si>
  <si>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</si>
  <si>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</si>
  <si>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</si>
  <si>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</si>
  <si>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</si>
  <si>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</si>
  <si>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</si>
  <si>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</si>
  <si>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</si>
  <si>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</si>
  <si>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</si>
  <si>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</si>
  <si>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</si>
  <si>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</si>
  <si>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</si>
  <si>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</si>
  <si>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</si>
  <si>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</si>
  <si>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</si>
  <si>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</si>
  <si>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</si>
  <si>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</si>
  <si>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</si>
  <si>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</si>
  <si>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</si>
  <si>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</si>
  <si>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</si>
  <si>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</si>
  <si>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</si>
  <si>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</si>
  <si>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</si>
  <si>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</si>
  <si>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</si>
  <si>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</si>
  <si>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</si>
  <si>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</si>
  <si>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</si>
  <si>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</si>
  <si>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</si>
  <si>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</si>
  <si>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</si>
  <si>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</si>
  <si>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</si>
  <si>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</si>
  <si>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</si>
  <si>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</si>
  <si>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</si>
  <si>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</si>
  <si>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</si>
  <si>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</si>
  <si>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</si>
  <si>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</si>
  <si>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</si>
  <si>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</si>
  <si>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</si>
  <si>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</si>
  <si>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</si>
  <si>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</si>
  <si>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</si>
  <si>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</si>
  <si>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</si>
  <si>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</si>
  <si>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</si>
  <si>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</si>
  <si>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</si>
  <si>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</si>
  <si>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</si>
  <si>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</si>
  <si>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</si>
  <si>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</si>
  <si>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</si>
  <si>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</si>
  <si>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</si>
  <si>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</si>
  <si>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</si>
  <si>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</si>
  <si>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</si>
  <si>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</si>
  <si>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</si>
  <si>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</si>
  <si>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</si>
  <si>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</si>
  <si>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</si>
  <si>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</si>
  <si>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</si>
  <si>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</si>
  <si>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</si>
  <si>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</si>
  <si>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</si>
  <si>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</si>
  <si>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</si>
  <si>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</si>
  <si>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</si>
  <si>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</si>
  <si>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</si>
  <si>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</si>
  <si>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</si>
  <si>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</si>
  <si>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</si>
  <si>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</si>
  <si>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</si>
  <si>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</si>
  <si>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</si>
  <si>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</si>
  <si>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</si>
  <si>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</si>
  <si>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</si>
  <si>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</si>
  <si>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</si>
  <si>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</si>
  <si>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</si>
  <si>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</si>
  <si>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</si>
  <si>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</si>
  <si>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</si>
  <si>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</si>
  <si>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</si>
  <si>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</si>
  <si>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</si>
  <si>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</si>
  <si>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</si>
  <si>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</si>
  <si>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</si>
  <si>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</si>
  <si>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</si>
  <si>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</si>
  <si>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</si>
  <si>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</si>
  <si>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</si>
  <si>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</si>
  <si>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</si>
  <si>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</si>
  <si>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</si>
  <si>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</si>
  <si>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</si>
  <si>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</si>
  <si>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</si>
  <si>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</si>
  <si>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</si>
  <si>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</si>
  <si>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</si>
  <si>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</si>
  <si>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</si>
  <si>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</si>
  <si>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</si>
  <si>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</si>
  <si>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</si>
  <si>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</si>
  <si>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</si>
  <si>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</si>
  <si>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</si>
  <si>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</si>
  <si>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</si>
  <si>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</si>
  <si>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</si>
  <si>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</si>
  <si>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</si>
  <si>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</si>
  <si>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</si>
  <si>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</si>
  <si>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</si>
  <si>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</si>
  <si>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</si>
  <si>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</si>
  <si>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</si>
  <si>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</si>
  <si>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</si>
  <si>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</si>
  <si>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</si>
  <si>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</si>
  <si>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</si>
  <si>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</si>
  <si>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</si>
  <si>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</si>
  <si>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</si>
  <si>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</si>
  <si>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</si>
  <si>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</si>
  <si>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</si>
  <si>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</si>
  <si>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</si>
  <si>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</si>
  <si>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</si>
  <si>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</si>
  <si>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</si>
  <si>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</si>
  <si>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</si>
  <si>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</si>
  <si>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</si>
  <si>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</si>
  <si>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</si>
  <si>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</si>
  <si>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</si>
  <si>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</si>
  <si>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</si>
  <si>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</si>
  <si>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</si>
  <si>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</si>
  <si>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</si>
  <si>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</si>
  <si>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</si>
  <si>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</si>
  <si>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</si>
  <si>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</si>
  <si>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</si>
  <si>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</si>
  <si>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</si>
  <si>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</si>
  <si>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</si>
  <si>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</si>
  <si>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</si>
  <si>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</si>
  <si>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</si>
  <si>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</si>
  <si>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</si>
  <si>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</si>
  <si>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</si>
  <si>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</si>
  <si>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</si>
  <si>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</si>
  <si>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</si>
  <si>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</si>
  <si>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</si>
  <si>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</si>
  <si>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</si>
  <si>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</si>
  <si>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</si>
  <si>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</si>
  <si>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</si>
  <si>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</si>
  <si>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</si>
  <si>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</si>
  <si>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</si>
  <si>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</si>
  <si>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</si>
  <si>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</si>
  <si>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</si>
  <si>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</si>
  <si>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</si>
  <si>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</si>
  <si>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</si>
  <si>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</si>
  <si>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</si>
  <si>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</si>
  <si>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</si>
  <si>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</si>
  <si>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</si>
  <si>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</si>
  <si>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</si>
  <si>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</si>
  <si>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</si>
  <si>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</si>
  <si>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</si>
  <si>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</si>
  <si>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</si>
  <si>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</si>
  <si>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</si>
  <si>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</si>
  <si>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</si>
  <si>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</si>
  <si>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</si>
  <si>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</si>
  <si>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</si>
  <si>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</si>
  <si>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</si>
  <si>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</si>
  <si>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</si>
  <si>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</si>
  <si>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</si>
  <si>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</si>
  <si>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</si>
  <si>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</si>
  <si>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</si>
  <si>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</si>
  <si>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</si>
  <si>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</si>
  <si>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</si>
  <si>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</si>
  <si>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</si>
  <si>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</si>
  <si>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</si>
  <si>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</si>
  <si>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</si>
  <si>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</si>
  <si>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</si>
  <si>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</si>
  <si>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</si>
  <si>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</si>
  <si>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</si>
  <si>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</si>
  <si>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</si>
  <si>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</si>
  <si>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</si>
  <si>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</si>
  <si>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</si>
  <si>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</si>
  <si>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</si>
  <si>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</si>
  <si>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</si>
  <si>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</si>
  <si>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</si>
  <si>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</si>
  <si>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</si>
  <si>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</si>
  <si>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</si>
  <si>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</si>
  <si>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</si>
  <si>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</si>
  <si>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</si>
  <si>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</si>
  <si>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</si>
  <si>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</si>
  <si>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</si>
  <si>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</si>
  <si>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</si>
  <si>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</si>
  <si>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</si>
  <si>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</si>
  <si>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</si>
  <si>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</si>
  <si>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</si>
  <si>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</si>
  <si>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</si>
  <si>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</si>
  <si>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</si>
  <si>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</si>
  <si>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</si>
  <si>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</si>
  <si>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</si>
  <si>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</si>
  <si>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</si>
  <si>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</si>
  <si>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</si>
  <si>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</si>
  <si>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</si>
  <si>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</si>
  <si>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</si>
  <si>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</si>
  <si>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</si>
  <si>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</si>
  <si>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</si>
  <si>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</si>
  <si>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</si>
  <si>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</si>
  <si>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</si>
  <si>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</si>
  <si>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</si>
  <si>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</si>
  <si>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</si>
  <si>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</si>
  <si>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</si>
  <si>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</si>
  <si>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</si>
  <si>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</si>
  <si>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</si>
  <si>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</si>
  <si>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</si>
  <si>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</si>
  <si>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</si>
  <si>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</si>
  <si>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</si>
  <si>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</si>
  <si>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</si>
  <si>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</si>
  <si>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</si>
  <si>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</si>
  <si>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</si>
  <si>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</si>
  <si>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</si>
  <si>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</si>
  <si>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</si>
  <si>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</si>
  <si>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</si>
  <si>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</si>
  <si>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</si>
  <si>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</si>
  <si>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</si>
  <si>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</si>
  <si>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</si>
  <si>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</si>
  <si>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</si>
  <si>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</si>
  <si>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</si>
  <si>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</si>
  <si>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</si>
  <si>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</si>
  <si>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</si>
  <si>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</si>
  <si>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</si>
  <si>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</si>
  <si>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</si>
  <si>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</si>
  <si>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</si>
  <si>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</si>
  <si>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</si>
  <si>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</si>
  <si>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</si>
  <si>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</si>
  <si>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</si>
  <si>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</si>
  <si>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</si>
  <si>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</si>
  <si>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</si>
  <si>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</si>
  <si>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</si>
  <si>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</si>
  <si>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</si>
  <si>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</si>
  <si>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</si>
  <si>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</si>
  <si>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</si>
  <si>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</si>
  <si>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</si>
  <si>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</si>
  <si>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</si>
  <si>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</si>
  <si>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</si>
  <si>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</si>
  <si>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</si>
  <si>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</si>
  <si>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</si>
  <si>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</si>
  <si>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</si>
  <si>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</si>
  <si>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</si>
  <si>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</si>
  <si>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</si>
  <si>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</si>
  <si>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</si>
  <si>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</si>
  <si>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</si>
  <si>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</si>
  <si>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</si>
  <si>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</si>
  <si>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</si>
  <si>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</si>
  <si>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</si>
  <si>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</si>
  <si>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</si>
  <si>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</si>
  <si>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</si>
  <si>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</si>
  <si>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</si>
  <si>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</si>
  <si>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</si>
  <si>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</si>
  <si>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</si>
  <si>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</si>
  <si>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</si>
  <si>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</si>
  <si>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</si>
  <si>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</si>
  <si>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</si>
  <si>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</si>
  <si>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</si>
  <si>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</si>
  <si>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</si>
  <si>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</si>
  <si>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</si>
  <si>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</si>
  <si>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</si>
  <si>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</si>
  <si>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</si>
  <si>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</si>
  <si>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</si>
  <si>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</si>
  <si>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</si>
  <si>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</si>
  <si>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</si>
  <si>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</si>
  <si>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</si>
  <si>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</si>
  <si>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</si>
  <si>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</si>
  <si>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</si>
  <si>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</si>
  <si>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</si>
  <si>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</si>
  <si>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</si>
  <si>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</si>
  <si>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</si>
  <si>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</si>
  <si>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</si>
  <si>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</si>
  <si>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</si>
  <si>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</si>
  <si>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</si>
  <si>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</si>
  <si>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</si>
  <si>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</si>
  <si>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</si>
  <si>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</si>
  <si>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</si>
  <si>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</si>
  <si>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</si>
  <si>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</si>
  <si>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</si>
  <si>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</si>
  <si>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</si>
  <si>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</si>
  <si>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</si>
  <si>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</si>
  <si>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</si>
  <si>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</si>
  <si>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</si>
  <si>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</si>
  <si>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</si>
  <si>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</si>
  <si>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</si>
  <si>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</si>
  <si>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</si>
  <si>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</si>
  <si>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</si>
  <si>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</si>
  <si>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</si>
  <si>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</si>
  <si>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</si>
  <si>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</si>
  <si>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</si>
  <si>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</si>
  <si>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</si>
  <si>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</si>
  <si>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</si>
  <si>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</si>
  <si>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</si>
  <si>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</si>
  <si>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</si>
  <si>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</si>
  <si>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</si>
  <si>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</si>
  <si>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</si>
  <si>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</si>
  <si>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</si>
  <si>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</si>
  <si>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</si>
  <si>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</si>
  <si>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</si>
  <si>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</si>
  <si>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</si>
  <si>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</si>
  <si>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</si>
  <si>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</si>
  <si>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</si>
  <si>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</si>
  <si>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</si>
  <si>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</si>
  <si>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</si>
  <si>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</si>
  <si>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</si>
  <si>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</si>
  <si>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</si>
  <si>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</si>
  <si>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</si>
  <si>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</si>
  <si>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</si>
  <si>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</si>
  <si>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</si>
  <si>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</si>
  <si>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</si>
  <si>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</si>
  <si>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</si>
  <si>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</si>
  <si>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</si>
  <si>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</si>
  <si>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</si>
  <si>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</si>
  <si>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</si>
  <si>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</si>
  <si>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</si>
  <si>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</si>
  <si>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</si>
  <si>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</si>
  <si>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</si>
  <si>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</si>
  <si>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</si>
  <si>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</si>
  <si>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</si>
  <si>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</si>
  <si>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</si>
  <si>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</si>
  <si>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</si>
  <si>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</si>
  <si>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</si>
  <si>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</si>
  <si>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</si>
  <si>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</si>
  <si>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</si>
  <si>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</si>
  <si>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</si>
  <si>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</si>
  <si>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</si>
  <si>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</si>
  <si>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</si>
  <si>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</si>
  <si>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</si>
  <si>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</si>
  <si>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</si>
  <si>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</si>
  <si>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</si>
  <si>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</si>
  <si>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</si>
  <si>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</si>
  <si>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</si>
  <si>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</si>
  <si>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</si>
  <si>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</si>
  <si>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</si>
  <si>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</si>
  <si>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</si>
  <si>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</si>
  <si>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</si>
  <si>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</si>
  <si>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</si>
  <si>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</si>
  <si>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</si>
  <si>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</si>
  <si>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</si>
  <si>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</si>
  <si>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</si>
  <si>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</si>
  <si>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</si>
  <si>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</si>
  <si>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</si>
  <si>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</si>
  <si>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</si>
  <si>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</si>
  <si>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</si>
  <si>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</si>
  <si>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</si>
  <si>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</si>
  <si>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</si>
  <si>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</si>
  <si>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</si>
  <si>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</si>
  <si>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</si>
  <si>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</si>
  <si>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</si>
  <si>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</si>
  <si>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</si>
  <si>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</si>
  <si>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</si>
  <si>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</si>
  <si>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</si>
  <si>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</si>
  <si>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</si>
  <si>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</si>
  <si>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</si>
  <si>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</si>
  <si>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</si>
  <si>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</si>
  <si>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</si>
  <si>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</si>
  <si>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</si>
  <si>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</si>
  <si>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</si>
  <si>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</si>
  <si>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</si>
  <si>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</si>
  <si>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</si>
  <si>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</si>
  <si>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</si>
  <si>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</si>
  <si>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</si>
  <si>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</si>
  <si>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</si>
  <si>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</si>
  <si>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</si>
  <si>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</si>
  <si>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</si>
  <si>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</si>
  <si>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</si>
  <si>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</si>
  <si>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</si>
  <si>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</si>
  <si>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</si>
  <si>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</si>
  <si>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</si>
  <si>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</si>
  <si>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</si>
  <si>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</si>
  <si>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</si>
  <si>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</si>
  <si>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</si>
  <si>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</si>
  <si>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</si>
  <si>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</si>
  <si>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</si>
  <si>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</si>
  <si>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</si>
  <si>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</si>
  <si>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</si>
  <si>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</si>
  <si>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</si>
  <si>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</si>
  <si>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</si>
  <si>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</si>
  <si>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</si>
  <si>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</si>
  <si>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</si>
  <si>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</si>
  <si>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</si>
  <si>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</si>
  <si>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</si>
  <si>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</si>
  <si>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</si>
  <si>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</si>
  <si>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</si>
  <si>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</si>
  <si>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</si>
  <si>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</si>
  <si>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</si>
  <si>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</si>
  <si>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</si>
  <si>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</si>
  <si>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</si>
  <si>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</si>
  <si>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</si>
  <si>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</si>
  <si>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</si>
  <si>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</si>
  <si>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</si>
  <si>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</si>
  <si>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</si>
  <si>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</si>
  <si>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</si>
  <si>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</si>
  <si>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</si>
  <si>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</si>
  <si>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</si>
  <si>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</si>
  <si>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</si>
  <si>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</si>
  <si>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</si>
  <si>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</si>
  <si>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</si>
  <si>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</si>
  <si>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</si>
  <si>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</si>
  <si>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</si>
  <si>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</si>
  <si>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</si>
  <si>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</si>
  <si>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</si>
  <si>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</si>
  <si>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</si>
  <si>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</si>
  <si>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</si>
  <si>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</si>
  <si>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</si>
  <si>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</si>
  <si>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</si>
  <si>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</si>
  <si>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</si>
  <si>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</si>
  <si>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</si>
  <si>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</si>
  <si>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</si>
  <si>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</si>
  <si>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</si>
  <si>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</si>
  <si>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</si>
  <si>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</si>
  <si>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</si>
  <si>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</si>
  <si>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</si>
  <si>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</si>
  <si>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</si>
  <si>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</si>
  <si>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</si>
  <si>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</si>
  <si>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</si>
  <si>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</si>
  <si>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</si>
  <si>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</si>
  <si>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</si>
  <si>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</si>
  <si>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</si>
  <si>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</si>
  <si>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</si>
  <si>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</si>
  <si>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</si>
  <si>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</si>
  <si>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</si>
  <si>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</si>
  <si>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</si>
  <si>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</si>
  <si>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</si>
  <si>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</si>
  <si>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</si>
  <si>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</si>
  <si>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</si>
  <si>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</si>
  <si>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</si>
  <si>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</si>
  <si>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</si>
  <si>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</si>
  <si>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</si>
  <si>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</si>
  <si>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</si>
  <si>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</si>
  <si>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</si>
  <si>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</si>
  <si>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</si>
  <si>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</si>
  <si>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</si>
  <si>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</si>
  <si>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</si>
  <si>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</si>
  <si>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</si>
  <si>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</si>
  <si>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</si>
  <si>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</si>
  <si>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</si>
  <si>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</si>
  <si>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</si>
  <si>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</si>
  <si>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</si>
  <si>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</si>
  <si>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</si>
  <si>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</si>
  <si>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</si>
  <si>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</si>
  <si>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</si>
  <si>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</si>
  <si>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</si>
  <si>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</si>
  <si>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</si>
  <si>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</si>
  <si>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</si>
  <si>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</si>
  <si>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</si>
  <si>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</si>
  <si>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</si>
  <si>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</si>
  <si>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</si>
  <si>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</si>
  <si>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</si>
  <si>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</si>
  <si>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</si>
  <si>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</si>
  <si>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</si>
  <si>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</si>
  <si>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</si>
  <si>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</si>
  <si>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</si>
  <si>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</si>
  <si>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</si>
  <si>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</si>
  <si>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</si>
  <si>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</si>
  <si>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</si>
  <si>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</si>
  <si>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</si>
  <si>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</si>
  <si>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</si>
  <si>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</si>
  <si>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</si>
  <si>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</si>
  <si>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</si>
  <si>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</si>
  <si>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</si>
  <si>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</si>
  <si>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</si>
  <si>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</si>
  <si>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</si>
  <si>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</si>
  <si>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</si>
  <si>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</si>
  <si>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</si>
  <si>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</si>
  <si>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</si>
  <si>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</si>
  <si>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</si>
  <si>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</si>
  <si>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</si>
  <si>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</si>
  <si>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</si>
  <si>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</si>
  <si>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</si>
  <si>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</si>
  <si>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</si>
  <si>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</si>
  <si>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</si>
  <si>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</si>
  <si>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</si>
  <si>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</si>
  <si>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</si>
  <si>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</si>
  <si>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</si>
  <si>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</si>
  <si>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</si>
  <si>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</si>
  <si>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</si>
  <si>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</si>
  <si>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</si>
  <si>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</si>
  <si>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</si>
  <si>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</si>
  <si>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</si>
  <si>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</si>
  <si>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</si>
  <si>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</si>
  <si>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</si>
  <si>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</si>
  <si>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</si>
  <si>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</si>
  <si>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</si>
  <si>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</si>
  <si>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</si>
  <si>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</si>
  <si>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</si>
  <si>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</si>
  <si>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</si>
  <si>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</si>
  <si>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</si>
  <si>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</si>
  <si>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</si>
  <si>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</si>
  <si>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</si>
  <si>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</si>
  <si>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</si>
  <si>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</si>
  <si>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</si>
  <si>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</si>
  <si>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</si>
  <si>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</si>
  <si>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</si>
  <si>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</si>
  <si>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</si>
  <si>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</si>
  <si>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</si>
  <si>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</si>
  <si>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</si>
  <si>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</si>
  <si>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</si>
  <si>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</si>
  <si>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</si>
  <si>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</si>
  <si>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</si>
  <si>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</si>
  <si>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</si>
  <si>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</si>
  <si>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</si>
  <si>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</si>
  <si>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</si>
  <si>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</si>
  <si>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</si>
  <si>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</si>
  <si>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</si>
  <si>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</si>
  <si>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</si>
  <si>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</si>
  <si>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</si>
  <si>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</si>
  <si>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</si>
  <si>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</si>
  <si>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</si>
  <si>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</si>
  <si>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</si>
  <si>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</si>
  <si>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</si>
  <si>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</si>
  <si>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</si>
  <si>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</si>
  <si>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</si>
  <si>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</si>
  <si>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</si>
  <si>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</si>
  <si>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</si>
  <si>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</si>
  <si>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</si>
  <si>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</si>
  <si>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</si>
  <si>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</si>
  <si>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</si>
  <si>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</si>
  <si>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</si>
  <si>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</si>
  <si>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</si>
  <si>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</si>
  <si>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</si>
  <si>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</si>
  <si>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</si>
  <si>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</si>
  <si>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</si>
  <si>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</si>
  <si>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</si>
  <si>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</si>
  <si>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</si>
  <si>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</si>
  <si>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</si>
  <si>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</si>
  <si>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</si>
  <si>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</si>
  <si>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</si>
  <si>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</si>
  <si>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</si>
  <si>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</si>
  <si>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</si>
  <si>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</si>
  <si>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</si>
  <si>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</si>
  <si>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</si>
  <si>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</si>
  <si>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</si>
  <si>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</si>
  <si>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</si>
  <si>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</si>
  <si>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</si>
  <si>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</si>
  <si>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</si>
  <si>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</si>
  <si>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</si>
  <si>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</si>
  <si>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</si>
  <si>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</si>
  <si>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</si>
  <si>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</si>
  <si>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</si>
  <si>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</si>
  <si>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</si>
  <si>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</si>
  <si>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</si>
  <si>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</si>
  <si>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</si>
  <si>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</si>
  <si>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</si>
  <si>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</si>
  <si>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</si>
  <si>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</si>
  <si>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</si>
  <si>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</si>
  <si>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</si>
  <si>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</si>
  <si>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</si>
  <si>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</si>
  <si>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</si>
  <si>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</si>
  <si>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</si>
  <si>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</si>
  <si>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</si>
  <si>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</si>
  <si>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</si>
  <si>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</si>
  <si>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</si>
  <si>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</si>
  <si>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</si>
  <si>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</si>
  <si>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</si>
  <si>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</si>
  <si>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</si>
  <si>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</si>
  <si>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</si>
  <si>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</si>
  <si>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</si>
  <si>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</si>
  <si>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</si>
  <si>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</si>
  <si>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</si>
  <si>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</si>
  <si>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</si>
  <si>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</si>
  <si>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</si>
  <si>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</si>
  <si>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</si>
  <si>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</si>
  <si>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</si>
  <si>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</si>
  <si>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</si>
  <si>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</si>
  <si>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</si>
  <si>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</si>
  <si>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</si>
  <si>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</si>
  <si>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</si>
  <si>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</si>
  <si>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</si>
  <si>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</si>
  <si>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</si>
  <si>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</si>
  <si>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</si>
  <si>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</si>
  <si>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</si>
  <si>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</si>
  <si>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</si>
  <si>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</si>
  <si>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</si>
  <si>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</si>
  <si>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</si>
  <si>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</si>
  <si>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</si>
  <si>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</si>
  <si>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</si>
  <si>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</si>
  <si>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</si>
  <si>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</si>
  <si>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</si>
  <si>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</si>
  <si>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</si>
  <si>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</si>
  <si>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</si>
  <si>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</si>
  <si>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</si>
  <si>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</si>
  <si>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</si>
  <si>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</si>
  <si>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</si>
  <si>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</si>
  <si>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</si>
  <si>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</si>
  <si>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</si>
  <si>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</si>
  <si>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</si>
  <si>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</si>
  <si>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</si>
  <si>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</si>
  <si>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</si>
  <si>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</si>
  <si>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</si>
  <si>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</si>
  <si>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</si>
  <si>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</si>
  <si>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</si>
  <si>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</si>
  <si>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</si>
  <si>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</si>
  <si>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</si>
  <si>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</si>
  <si>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</si>
  <si>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</si>
  <si>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</si>
  <si>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</si>
  <si>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</si>
  <si>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</si>
  <si>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</si>
  <si>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</si>
  <si>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</si>
  <si>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</si>
  <si>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</si>
  <si>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</si>
  <si>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</si>
  <si>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</si>
  <si>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</si>
  <si>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</si>
  <si>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</si>
  <si>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</si>
  <si>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</si>
  <si>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</si>
  <si>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</si>
  <si>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</si>
  <si>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</si>
  <si>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</si>
  <si>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</si>
  <si>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</si>
  <si>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</si>
  <si>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</si>
  <si>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</si>
  <si>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</si>
  <si>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</si>
  <si>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</si>
  <si>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</si>
  <si>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</si>
  <si>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</si>
  <si>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</si>
  <si>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</si>
  <si>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</si>
  <si>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</si>
  <si>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</si>
  <si>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</si>
  <si>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</si>
  <si>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</si>
  <si>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</si>
  <si>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</si>
  <si>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</si>
  <si>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</si>
  <si>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</si>
  <si>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</si>
  <si>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</si>
  <si>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</si>
  <si>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</si>
  <si>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</si>
  <si>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</si>
  <si>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</si>
  <si>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BH-VIP-NDP-5523-Z20</t>
  </si>
  <si>
    <t>BH-VIP-NDP-5523-Z30L</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</si>
  <si>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</si>
  <si>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</si>
  <si>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</si>
  <si>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</si>
  <si>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</si>
  <si>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</si>
  <si>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</si>
  <si>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</si>
  <si>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</si>
  <si>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</si>
  <si>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</si>
  <si>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</si>
  <si>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</si>
  <si>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</si>
  <si>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</si>
  <si>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</si>
  <si>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</si>
  <si>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</si>
  <si>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</si>
  <si>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</si>
  <si>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</si>
  <si>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</si>
  <si>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</si>
  <si>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</si>
  <si>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</si>
  <si>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</si>
  <si>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</si>
  <si>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</si>
  <si>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</si>
  <si>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</si>
  <si>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</si>
  <si>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</si>
  <si>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</si>
  <si>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</si>
  <si>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</si>
  <si>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</si>
  <si>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</si>
  <si>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</si>
  <si>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</si>
  <si>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</si>
  <si>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</si>
  <si>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</si>
  <si>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</si>
  <si>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</si>
  <si>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</si>
  <si>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</si>
  <si>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</si>
  <si>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</si>
  <si>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</si>
  <si>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</si>
  <si>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</si>
  <si>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</si>
  <si>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</si>
  <si>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</si>
  <si>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</si>
  <si>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</si>
  <si>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</si>
  <si>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</si>
  <si>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</si>
  <si>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</si>
  <si>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</si>
  <si>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</si>
  <si>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</si>
  <si>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</si>
  <si>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</si>
  <si>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</si>
  <si>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</si>
  <si>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</si>
  <si>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</si>
  <si>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</si>
  <si>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</si>
  <si>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</si>
  <si>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</si>
  <si>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</si>
  <si>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</si>
  <si>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</si>
  <si>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</si>
  <si>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</si>
  <si>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</si>
  <si>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</si>
  <si>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</si>
  <si>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</si>
  <si>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</si>
  <si>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</si>
  <si>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</si>
  <si>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</si>
  <si>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</si>
  <si>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</si>
  <si>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</si>
  <si>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</si>
  <si>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</si>
  <si>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</si>
  <si>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</si>
  <si>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</si>
  <si>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</si>
  <si>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</si>
  <si>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</si>
  <si>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</si>
  <si>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</si>
  <si>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</si>
  <si>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</si>
  <si>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</si>
  <si>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</si>
  <si>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</si>
  <si>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</si>
  <si>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</si>
  <si>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</si>
  <si>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</si>
  <si>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</si>
  <si>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</si>
  <si>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</si>
  <si>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</si>
  <si>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</si>
  <si>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</si>
  <si>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</si>
  <si>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</si>
  <si>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</si>
  <si>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</si>
  <si>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</si>
  <si>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</si>
  <si>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</si>
  <si>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</si>
  <si>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</si>
  <si>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</si>
  <si>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</si>
  <si>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</si>
  <si>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</si>
  <si>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</si>
  <si>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</si>
  <si>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</si>
  <si>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</si>
  <si>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</si>
  <si>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</si>
  <si>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</si>
  <si>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</si>
  <si>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</si>
  <si>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</si>
  <si>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</si>
  <si>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</si>
  <si>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</si>
  <si>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</si>
  <si>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</si>
  <si>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</si>
  <si>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</si>
  <si>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</si>
  <si>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</si>
  <si>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</si>
  <si>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</si>
  <si>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</si>
  <si>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</si>
  <si>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</si>
  <si>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</si>
  <si>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</si>
  <si>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</si>
  <si>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</si>
  <si>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</si>
  <si>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</si>
  <si>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</si>
  <si>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</si>
  <si>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</si>
  <si>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</si>
  <si>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</si>
  <si>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</si>
  <si>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</si>
  <si>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</si>
  <si>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</si>
  <si>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</si>
  <si>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</si>
  <si>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</si>
  <si>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</si>
  <si>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</si>
  <si>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</si>
  <si>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</si>
  <si>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</si>
  <si>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</si>
  <si>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</si>
  <si>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</si>
  <si>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</si>
  <si>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</si>
  <si>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</si>
  <si>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</si>
  <si>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</si>
  <si>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</si>
  <si>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</si>
  <si>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</si>
  <si>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</si>
  <si>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</si>
  <si>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</si>
  <si>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</si>
  <si>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</si>
  <si>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</si>
  <si>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</si>
  <si>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</si>
  <si>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</si>
  <si>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</si>
  <si>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</si>
  <si>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</si>
  <si>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</si>
  <si>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</si>
  <si>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</si>
  <si>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</si>
  <si>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</si>
  <si>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</si>
  <si>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</si>
  <si>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</si>
  <si>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</si>
  <si>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</si>
  <si>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</si>
  <si>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</si>
  <si>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</si>
  <si>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</si>
  <si>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</si>
  <si>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</si>
  <si>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</si>
  <si>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</si>
  <si>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</si>
  <si>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</si>
  <si>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</si>
  <si>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</si>
  <si>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</si>
  <si>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</si>
  <si>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</si>
  <si>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</si>
  <si>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</si>
  <si>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</si>
  <si>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</si>
  <si>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</si>
  <si>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</si>
  <si>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</si>
  <si>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</si>
  <si>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</si>
  <si>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</si>
  <si>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</si>
  <si>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</si>
  <si>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</si>
  <si>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</si>
  <si>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</si>
  <si>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</si>
  <si>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</si>
  <si>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</si>
  <si>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</si>
  <si>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</si>
  <si>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</si>
  <si>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</si>
  <si>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</si>
  <si>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</si>
  <si>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</si>
  <si>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</si>
  <si>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</si>
  <si>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</si>
  <si>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</si>
  <si>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</si>
  <si>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</si>
  <si>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</si>
  <si>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</si>
  <si>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</si>
  <si>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</si>
  <si>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</si>
  <si>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</si>
  <si>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</si>
  <si>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</si>
  <si>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</si>
  <si>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</si>
  <si>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</si>
  <si>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</si>
  <si>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</si>
  <si>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</si>
  <si>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</si>
  <si>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</si>
  <si>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</si>
  <si>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</si>
  <si>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</si>
  <si>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</si>
  <si>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</si>
  <si>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</si>
  <si>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</si>
  <si>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</si>
  <si>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</si>
  <si>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</si>
  <si>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</si>
  <si>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</si>
  <si>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</si>
  <si>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</si>
  <si>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</si>
  <si>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</si>
  <si>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</si>
  <si>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</si>
  <si>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</si>
  <si>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</si>
  <si>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</si>
  <si>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</si>
  <si>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</si>
  <si>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</si>
  <si>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</si>
  <si>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</si>
  <si>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</si>
  <si>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</si>
  <si>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</si>
  <si>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</si>
  <si>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</si>
  <si>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</si>
  <si>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</si>
  <si>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</si>
  <si>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</si>
  <si>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</si>
  <si>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</si>
  <si>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</si>
  <si>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</si>
  <si>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</si>
  <si>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</si>
  <si>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</si>
  <si>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</si>
  <si>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</si>
  <si>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</si>
  <si>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</si>
  <si>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</si>
  <si>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</si>
  <si>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</si>
  <si>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</si>
  <si>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</si>
  <si>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</si>
  <si>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</si>
  <si>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</si>
  <si>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</si>
  <si>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</si>
  <si>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</si>
  <si>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</si>
  <si>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</si>
  <si>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</si>
  <si>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</si>
  <si>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</si>
  <si>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</si>
  <si>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</si>
  <si>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</si>
  <si>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</si>
  <si>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</si>
  <si>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</si>
  <si>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</si>
  <si>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</si>
  <si>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</si>
  <si>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</si>
  <si>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</si>
  <si>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</si>
  <si>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</si>
  <si>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</si>
  <si>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</si>
  <si>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</si>
  <si>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</si>
  <si>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</si>
  <si>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</si>
  <si>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</si>
  <si>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</si>
  <si>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</si>
  <si>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</si>
  <si>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</si>
  <si>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</si>
  <si>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</si>
  <si>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</si>
  <si>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</si>
  <si>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</si>
  <si>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</si>
  <si>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</si>
  <si>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</si>
  <si>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</si>
  <si>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</si>
  <si>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</si>
  <si>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</si>
  <si>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</si>
  <si>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</si>
  <si>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</si>
  <si>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</si>
  <si>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</si>
  <si>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</si>
  <si>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</si>
  <si>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</si>
  <si>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</si>
  <si>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</si>
  <si>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</si>
  <si>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</si>
  <si>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</si>
  <si>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</si>
  <si>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</si>
  <si>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</si>
  <si>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</si>
  <si>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</si>
  <si>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</si>
  <si>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</si>
  <si>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</si>
  <si>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</si>
  <si>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</si>
  <si>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</si>
  <si>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</si>
  <si>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</si>
  <si>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</si>
  <si>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</si>
  <si>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</si>
  <si>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</si>
  <si>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</si>
  <si>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</si>
  <si>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</si>
  <si>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</si>
  <si>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</si>
  <si>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</si>
  <si>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</si>
  <si>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</si>
  <si>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</si>
  <si>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</si>
  <si>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</si>
  <si>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</si>
  <si>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</si>
  <si>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</si>
  <si>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</si>
  <si>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</si>
  <si>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</si>
  <si>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</si>
  <si>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</si>
  <si>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</si>
  <si>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</si>
  <si>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</si>
  <si>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</si>
  <si>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</si>
  <si>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</si>
  <si>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</si>
  <si>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</si>
  <si>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</si>
  <si>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</si>
  <si>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</si>
  <si>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</si>
  <si>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</si>
  <si>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</si>
  <si>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</si>
  <si>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</si>
  <si>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</si>
  <si>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</si>
  <si>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</si>
  <si>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</si>
  <si>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</si>
  <si>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</si>
  <si>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</si>
  <si>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</si>
  <si>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</si>
  <si>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</si>
  <si>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</si>
  <si>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</si>
  <si>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</si>
  <si>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</si>
  <si>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</si>
  <si>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</si>
  <si>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</si>
  <si>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</si>
  <si>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</si>
  <si>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</si>
  <si>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</si>
  <si>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</si>
  <si>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</si>
  <si>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</si>
  <si>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</si>
  <si>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</si>
  <si>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</si>
  <si>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</si>
  <si>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</si>
  <si>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</si>
  <si>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</si>
  <si>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</si>
  <si>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</si>
  <si>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</si>
  <si>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</si>
  <si>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</si>
  <si>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</si>
  <si>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</si>
  <si>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</si>
  <si>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</si>
  <si>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</si>
  <si>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</si>
  <si>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</si>
  <si>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</si>
  <si>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</si>
  <si>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</si>
  <si>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</si>
  <si>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</si>
  <si>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</si>
  <si>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</si>
  <si>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</si>
  <si>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</si>
  <si>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</si>
  <si>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</si>
  <si>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</si>
  <si>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</si>
  <si>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</si>
  <si>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</si>
  <si>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</si>
  <si>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</si>
  <si>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</si>
  <si>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</si>
  <si>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</si>
  <si>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</si>
  <si>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</si>
  <si>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</si>
  <si>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</si>
  <si>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</si>
  <si>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</si>
  <si>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</si>
  <si>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</si>
  <si>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</si>
  <si>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</si>
  <si>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</si>
  <si>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</si>
  <si>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</si>
  <si>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</si>
  <si>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</si>
  <si>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</si>
  <si>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</si>
  <si>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</si>
  <si>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</si>
  <si>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</si>
  <si>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</si>
  <si>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</si>
  <si>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</si>
  <si>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</si>
  <si>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</si>
  <si>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</si>
  <si>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</si>
  <si>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</si>
  <si>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</si>
  <si>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</si>
  <si>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</si>
  <si>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</si>
  <si>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</si>
  <si>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</si>
  <si>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</si>
  <si>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</si>
  <si>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</si>
  <si>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</si>
  <si>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</si>
  <si>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</si>
  <si>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</si>
  <si>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</si>
  <si>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</si>
  <si>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</si>
  <si>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</si>
  <si>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</si>
  <si>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</si>
  <si>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</si>
  <si>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</si>
  <si>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</si>
  <si>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</si>
  <si>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</si>
  <si>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</si>
  <si>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</si>
  <si>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</si>
  <si>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</si>
  <si>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</si>
  <si>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</si>
  <si>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</si>
  <si>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</si>
  <si>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</si>
  <si>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</si>
  <si>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</si>
  <si>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</si>
  <si>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</si>
  <si>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</si>
  <si>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</si>
  <si>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</si>
  <si>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</si>
  <si>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</si>
  <si>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</si>
  <si>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</si>
  <si>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</si>
  <si>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</si>
  <si>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</si>
  <si>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</si>
  <si>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</si>
  <si>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</si>
  <si>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</si>
  <si>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</si>
  <si>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</si>
  <si>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</si>
  <si>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</si>
  <si>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</si>
  <si>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</si>
  <si>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</si>
  <si>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</si>
  <si>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</si>
  <si>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</si>
  <si>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</si>
  <si>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</si>
  <si>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</si>
  <si>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</si>
  <si>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</si>
  <si>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</si>
  <si>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</si>
  <si>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</si>
  <si>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</si>
  <si>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</si>
  <si>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</si>
  <si>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</si>
  <si>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</si>
  <si>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</si>
  <si>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</si>
  <si>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</si>
  <si>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</si>
  <si>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</si>
  <si>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</si>
  <si>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</si>
  <si>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</si>
  <si>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</si>
  <si>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</si>
  <si>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</si>
  <si>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</si>
  <si>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</si>
  <si>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</si>
  <si>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</si>
  <si>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</si>
  <si>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</si>
  <si>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</si>
  <si>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</si>
  <si>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</si>
  <si>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</si>
  <si>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</si>
  <si>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</si>
  <si>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</si>
  <si>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</si>
  <si>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</si>
  <si>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</si>
  <si>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</si>
  <si>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</si>
  <si>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</si>
  <si>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</si>
  <si>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</si>
  <si>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</si>
  <si>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</si>
  <si>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</si>
  <si>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</si>
  <si>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</si>
  <si>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</si>
  <si>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</si>
  <si>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</si>
  <si>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</si>
  <si>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</si>
  <si>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</si>
  <si>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</si>
  <si>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</si>
  <si>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</si>
  <si>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</si>
  <si>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</si>
  <si>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</si>
  <si>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</si>
  <si>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</si>
  <si>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</si>
  <si>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</si>
  <si>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</si>
  <si>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</si>
  <si>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</si>
  <si>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</si>
  <si>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</si>
  <si>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</si>
  <si>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</si>
  <si>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</si>
  <si>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</si>
  <si>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</si>
  <si>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</si>
  <si>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</si>
  <si>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</si>
  <si>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</si>
  <si>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</si>
  <si>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</si>
  <si>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</si>
  <si>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</si>
  <si>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</si>
  <si>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</si>
  <si>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</si>
  <si>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</si>
  <si>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</si>
  <si>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</si>
  <si>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</si>
  <si>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</si>
  <si>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</si>
  <si>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</si>
  <si>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</si>
  <si>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</si>
  <si>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</si>
  <si>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</si>
  <si>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</si>
  <si>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</si>
  <si>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</si>
  <si>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</si>
  <si>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</si>
  <si>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</si>
  <si>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</si>
  <si>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</si>
  <si>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</si>
  <si>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</si>
  <si>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</si>
  <si>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</si>
  <si>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</si>
  <si>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</si>
  <si>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</si>
  <si>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</si>
  <si>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</si>
  <si>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</si>
  <si>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</si>
  <si>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</si>
  <si>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</si>
  <si>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</si>
  <si>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</si>
  <si>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</si>
  <si>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</si>
  <si>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</si>
  <si>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</si>
  <si>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</si>
  <si>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</si>
  <si>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</si>
  <si>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</si>
  <si>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</si>
  <si>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</si>
  <si>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</si>
  <si>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</si>
  <si>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</si>
  <si>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</si>
  <si>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</si>
  <si>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</si>
  <si>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</si>
  <si>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</si>
  <si>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</si>
  <si>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</si>
  <si>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</si>
  <si>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</si>
  <si>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</si>
  <si>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</si>
  <si>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</si>
  <si>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</si>
  <si>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</si>
  <si>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</si>
  <si>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</si>
  <si>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</si>
  <si>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</si>
  <si>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</si>
  <si>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</si>
  <si>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</si>
  <si>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</si>
  <si>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</si>
  <si>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</si>
  <si>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</si>
  <si>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</si>
  <si>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</si>
  <si>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</si>
  <si>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</si>
  <si>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</si>
  <si>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</si>
  <si>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</si>
  <si>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</si>
  <si>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</si>
  <si>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</si>
  <si>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</si>
  <si>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</si>
  <si>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</si>
  <si>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</si>
  <si>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</si>
  <si>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</si>
  <si>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</si>
  <si>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</si>
  <si>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</si>
  <si>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</si>
  <si>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</si>
  <si>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</si>
  <si>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</si>
  <si>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</si>
  <si>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</si>
  <si>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</si>
  <si>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</si>
  <si>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</si>
  <si>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</si>
  <si>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</si>
  <si>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</si>
  <si>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</si>
  <si>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</si>
  <si>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</si>
  <si>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</si>
  <si>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</si>
  <si>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</si>
  <si>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</si>
  <si>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</si>
  <si>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</si>
  <si>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</si>
  <si>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</si>
  <si>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</si>
  <si>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</si>
  <si>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</si>
  <si>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</si>
  <si>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</si>
  <si>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</si>
  <si>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</si>
  <si>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</si>
  <si>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</si>
  <si>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</si>
  <si>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</si>
  <si>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</si>
  <si>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</si>
  <si>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</si>
  <si>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</si>
  <si>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</si>
  <si>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</si>
  <si>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</si>
  <si>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</si>
  <si>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</si>
  <si>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</si>
  <si>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</si>
  <si>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</si>
  <si>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</si>
  <si>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</si>
  <si>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</si>
  <si>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</si>
  <si>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</si>
  <si>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</si>
  <si>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</si>
  <si>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</si>
  <si>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</si>
  <si>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</si>
  <si>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</si>
  <si>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</si>
  <si>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</si>
  <si>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</si>
  <si>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</si>
  <si>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</si>
  <si>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</si>
  <si>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</si>
  <si>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</si>
  <si>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</si>
  <si>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</si>
  <si>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</si>
  <si>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</si>
  <si>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</si>
  <si>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</si>
  <si>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</si>
  <si>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</si>
  <si>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</si>
  <si>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</si>
  <si>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</si>
  <si>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</si>
  <si>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</si>
  <si>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</si>
  <si>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</si>
  <si>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</si>
  <si>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</si>
  <si>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</si>
  <si>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</si>
  <si>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</si>
  <si>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</si>
  <si>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</si>
  <si>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</si>
  <si>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</si>
  <si>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</si>
  <si>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1064C001</t>
  </si>
  <si>
    <t>AXIS - CANON telecamera di rete VB-M50B</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</si>
  <si>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</si>
  <si>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</si>
  <si>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</si>
  <si>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</si>
  <si>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</si>
  <si>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</si>
  <si>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</si>
  <si>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</si>
  <si>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</si>
  <si>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</si>
  <si>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</si>
  <si>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</si>
  <si>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</si>
  <si>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</si>
  <si>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</si>
  <si>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</si>
  <si>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</si>
  <si>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</si>
  <si>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</si>
  <si>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</si>
  <si>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</si>
  <si>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</si>
  <si>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</si>
  <si>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</si>
  <si>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</si>
  <si>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</si>
  <si>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</si>
  <si>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</si>
  <si>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</si>
  <si>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</si>
  <si>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</si>
  <si>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</si>
  <si>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</si>
  <si>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</si>
  <si>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</si>
  <si>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</si>
  <si>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</si>
  <si>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</si>
  <si>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</si>
  <si>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</si>
  <si>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</si>
  <si>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</si>
  <si>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</si>
  <si>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</si>
  <si>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</si>
  <si>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</si>
  <si>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</si>
  <si>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</si>
  <si>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</si>
  <si>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</si>
  <si>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</si>
  <si>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</si>
  <si>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</si>
  <si>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</si>
  <si>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</si>
  <si>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</si>
  <si>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</si>
  <si>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</si>
  <si>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</si>
  <si>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</si>
  <si>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</si>
  <si>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</si>
  <si>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</si>
  <si>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</si>
  <si>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</si>
  <si>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</si>
  <si>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</si>
  <si>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</si>
  <si>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</si>
  <si>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</si>
  <si>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</si>
  <si>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</si>
  <si>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</si>
  <si>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</si>
  <si>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</si>
  <si>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</si>
  <si>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</si>
  <si>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</si>
  <si>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</si>
  <si>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</si>
  <si>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</si>
  <si>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</si>
  <si>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</si>
  <si>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</si>
  <si>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</si>
  <si>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</si>
  <si>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</si>
  <si>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</si>
  <si>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</si>
  <si>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</si>
  <si>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</si>
  <si>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</si>
  <si>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</si>
  <si>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</si>
  <si>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</si>
  <si>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</si>
  <si>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</si>
  <si>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</si>
  <si>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</si>
  <si>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</si>
  <si>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</si>
  <si>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</si>
  <si>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</si>
  <si>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</si>
  <si>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</si>
  <si>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</si>
  <si>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</si>
  <si>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</si>
  <si>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</si>
  <si>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</si>
  <si>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</si>
  <si>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</si>
  <si>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</si>
  <si>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</si>
  <si>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</si>
  <si>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</si>
  <si>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</si>
  <si>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</si>
  <si>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</si>
  <si>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</si>
  <si>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</si>
  <si>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</si>
  <si>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</si>
  <si>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</si>
  <si>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</si>
  <si>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</si>
  <si>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</si>
  <si>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</si>
  <si>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</si>
  <si>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</si>
  <si>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</si>
  <si>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</si>
  <si>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</si>
  <si>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</si>
  <si>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</si>
  <si>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</si>
  <si>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</si>
  <si>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</si>
  <si>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</si>
  <si>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</si>
  <si>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</si>
  <si>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</si>
  <si>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</si>
  <si>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</si>
  <si>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</si>
  <si>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</si>
  <si>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</si>
  <si>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</si>
  <si>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</si>
  <si>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</si>
  <si>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</si>
  <si>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</si>
  <si>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</si>
  <si>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</si>
  <si>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</si>
  <si>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</si>
  <si>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</si>
  <si>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</si>
  <si>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</si>
  <si>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</si>
  <si>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</si>
  <si>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</si>
  <si>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</si>
  <si>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</si>
  <si>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</si>
  <si>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</si>
  <si>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</si>
  <si>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</si>
  <si>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</si>
  <si>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</si>
  <si>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</si>
  <si>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</si>
  <si>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</si>
  <si>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</si>
  <si>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</si>
  <si>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</si>
  <si>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</si>
  <si>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</si>
  <si>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</si>
  <si>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</si>
  <si>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</si>
  <si>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</si>
  <si>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</si>
  <si>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</si>
  <si>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</si>
  <si>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</si>
  <si>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</si>
  <si>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</si>
  <si>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</si>
  <si>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</si>
  <si>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</si>
  <si>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</si>
  <si>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</si>
  <si>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</si>
  <si>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</si>
  <si>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</si>
  <si>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</si>
  <si>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</si>
  <si>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</si>
  <si>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</si>
  <si>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</si>
  <si>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</si>
  <si>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</si>
  <si>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</si>
  <si>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</si>
  <si>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</si>
  <si>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</si>
  <si>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</si>
  <si>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</si>
  <si>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</si>
  <si>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</si>
  <si>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</si>
  <si>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</si>
  <si>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</si>
  <si>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</si>
  <si>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</si>
  <si>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</si>
  <si>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</si>
  <si>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</si>
  <si>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</si>
  <si>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</si>
  <si>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</si>
  <si>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</si>
  <si>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</si>
  <si>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</si>
  <si>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</si>
  <si>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</si>
  <si>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</si>
  <si>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</si>
  <si>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</si>
  <si>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</si>
  <si>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</si>
  <si>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</si>
  <si>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</si>
  <si>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</si>
  <si>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</si>
  <si>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</si>
  <si>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</si>
  <si>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</si>
  <si>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</si>
  <si>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</si>
  <si>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</si>
  <si>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</si>
  <si>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</si>
  <si>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</si>
  <si>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</si>
  <si>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</si>
  <si>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</si>
  <si>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</si>
  <si>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</si>
  <si>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</si>
  <si>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</si>
  <si>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</si>
  <si>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</si>
  <si>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</si>
  <si>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</si>
  <si>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</si>
  <si>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</si>
  <si>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</si>
  <si>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</si>
  <si>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</si>
  <si>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</si>
  <si>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</si>
  <si>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</si>
  <si>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</si>
  <si>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</si>
  <si>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</si>
  <si>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</si>
  <si>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</si>
  <si>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</si>
  <si>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</si>
  <si>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</si>
  <si>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</si>
  <si>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</si>
  <si>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</si>
  <si>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</si>
  <si>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</si>
  <si>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</si>
  <si>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</si>
  <si>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</si>
  <si>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</si>
  <si>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</si>
  <si>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</si>
  <si>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</si>
  <si>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</si>
  <si>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</si>
  <si>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</si>
  <si>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</si>
  <si>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</si>
  <si>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</si>
  <si>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</si>
  <si>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</si>
  <si>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</si>
  <si>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</si>
  <si>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</si>
  <si>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</si>
  <si>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</si>
  <si>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</si>
  <si>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</si>
  <si>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</si>
  <si>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</si>
  <si>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</si>
  <si>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</si>
  <si>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</si>
  <si>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</si>
  <si>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</si>
  <si>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</si>
  <si>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</si>
  <si>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</si>
  <si>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</si>
  <si>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</si>
  <si>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</si>
  <si>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</si>
  <si>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</si>
  <si>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</si>
  <si>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</si>
  <si>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</si>
  <si>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</si>
  <si>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</si>
  <si>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</si>
  <si>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</si>
  <si>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</si>
  <si>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</si>
  <si>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</si>
  <si>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</si>
  <si>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</si>
  <si>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</si>
  <si>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</si>
  <si>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</si>
  <si>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</si>
  <si>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</si>
  <si>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</si>
  <si>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</si>
  <si>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</si>
  <si>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</si>
  <si>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</si>
  <si>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</si>
  <si>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</si>
  <si>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</si>
  <si>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</si>
  <si>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</si>
  <si>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</si>
  <si>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</si>
  <si>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</si>
  <si>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</si>
  <si>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</si>
  <si>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</si>
  <si>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</si>
  <si>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</si>
  <si>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</si>
  <si>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</si>
  <si>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</si>
  <si>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</si>
  <si>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</si>
  <si>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</si>
  <si>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</si>
  <si>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</si>
  <si>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</si>
  <si>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</si>
  <si>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</si>
  <si>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</si>
  <si>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</si>
  <si>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</si>
  <si>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</si>
  <si>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</si>
  <si>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</si>
  <si>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</si>
  <si>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</si>
  <si>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</si>
  <si>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</si>
  <si>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</si>
  <si>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</si>
  <si>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</si>
  <si>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</si>
  <si>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</si>
  <si>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</si>
  <si>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</si>
  <si>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</si>
  <si>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</si>
  <si>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</si>
  <si>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</si>
  <si>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</si>
  <si>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</si>
  <si>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</si>
  <si>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</si>
  <si>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</si>
  <si>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</si>
  <si>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</si>
  <si>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</si>
  <si>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</si>
  <si>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</si>
  <si>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</si>
  <si>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</si>
  <si>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</si>
  <si>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</si>
  <si>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</si>
  <si>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</si>
  <si>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</si>
  <si>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</si>
  <si>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</si>
  <si>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</si>
  <si>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</si>
  <si>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</si>
  <si>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</si>
  <si>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</si>
  <si>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</si>
  <si>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</si>
  <si>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</si>
  <si>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</si>
  <si>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</si>
  <si>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</si>
  <si>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</si>
  <si>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</si>
  <si>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</si>
  <si>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</si>
  <si>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</si>
  <si>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</si>
  <si>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</si>
  <si>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</si>
  <si>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</si>
  <si>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</si>
  <si>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</si>
  <si>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</si>
  <si>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</si>
  <si>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</si>
  <si>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</si>
  <si>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</si>
  <si>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</si>
  <si>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</si>
  <si>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</si>
  <si>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</si>
  <si>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</si>
  <si>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</si>
  <si>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</si>
  <si>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</si>
  <si>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</si>
  <si>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</si>
  <si>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</si>
  <si>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</si>
  <si>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</si>
  <si>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</si>
  <si>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</si>
  <si>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</si>
  <si>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</si>
  <si>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</si>
  <si>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</si>
  <si>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</si>
  <si>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</si>
  <si>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</si>
  <si>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</si>
  <si>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</si>
  <si>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</si>
  <si>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</si>
  <si>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</si>
  <si>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</si>
  <si>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</si>
  <si>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</si>
  <si>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</si>
  <si>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</si>
  <si>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</si>
  <si>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</si>
  <si>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</si>
  <si>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</si>
  <si>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</si>
  <si>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</si>
  <si>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</si>
  <si>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</si>
  <si>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</si>
  <si>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</si>
  <si>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</si>
  <si>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</si>
  <si>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</si>
  <si>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</si>
  <si>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</si>
  <si>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</si>
  <si>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</si>
  <si>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</si>
  <si>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</si>
  <si>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</si>
  <si>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</si>
  <si>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</si>
  <si>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</si>
  <si>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</si>
  <si>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</si>
  <si>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</si>
  <si>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</si>
  <si>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</si>
  <si>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</si>
  <si>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</si>
  <si>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</si>
  <si>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</si>
  <si>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</si>
  <si>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</si>
  <si>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</si>
  <si>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</si>
  <si>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</si>
  <si>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</si>
  <si>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</si>
  <si>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</si>
  <si>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</si>
  <si>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</si>
  <si>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</si>
  <si>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</si>
  <si>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</si>
  <si>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</si>
  <si>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</si>
  <si>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</si>
  <si>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</si>
  <si>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</si>
  <si>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</si>
  <si>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</si>
  <si>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</si>
  <si>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</si>
  <si>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</si>
  <si>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</si>
  <si>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</si>
  <si>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</si>
  <si>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</si>
  <si>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</si>
  <si>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</si>
  <si>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</si>
  <si>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</si>
  <si>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</si>
  <si>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</si>
  <si>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</si>
  <si>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</si>
  <si>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</si>
  <si>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</si>
  <si>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</si>
  <si>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</si>
  <si>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</si>
  <si>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</si>
  <si>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</si>
  <si>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</si>
  <si>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</si>
  <si>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</si>
  <si>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</si>
  <si>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</si>
  <si>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</si>
  <si>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</si>
  <si>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</si>
  <si>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</si>
  <si>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</si>
  <si>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</si>
  <si>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</si>
  <si>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</si>
  <si>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</si>
  <si>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</si>
  <si>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</si>
  <si>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</si>
  <si>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</si>
  <si>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</si>
  <si>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</si>
  <si>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</si>
  <si>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</si>
  <si>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</si>
  <si>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</si>
  <si>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</si>
  <si>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</si>
  <si>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</si>
  <si>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</si>
  <si>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</si>
  <si>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</si>
  <si>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</si>
  <si>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</si>
  <si>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</si>
  <si>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</si>
  <si>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</si>
  <si>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</si>
  <si>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</si>
  <si>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</si>
  <si>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</si>
  <si>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</si>
  <si>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</si>
  <si>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</si>
  <si>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</si>
  <si>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</si>
  <si>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</si>
  <si>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</si>
  <si>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</si>
  <si>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</si>
  <si>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</si>
  <si>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</si>
  <si>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</si>
  <si>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</si>
  <si>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</si>
  <si>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</si>
  <si>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</si>
  <si>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</si>
  <si>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</si>
  <si>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</si>
  <si>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</si>
  <si>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</si>
  <si>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</si>
  <si>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</si>
  <si>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</si>
  <si>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</si>
  <si>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</si>
  <si>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</si>
  <si>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</si>
  <si>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</si>
  <si>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</si>
  <si>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</si>
  <si>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</si>
  <si>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</si>
  <si>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</si>
  <si>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</si>
  <si>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</si>
  <si>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</si>
  <si>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</si>
  <si>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</si>
  <si>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</si>
  <si>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</si>
  <si>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</si>
  <si>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</si>
  <si>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</si>
  <si>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</si>
  <si>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</si>
  <si>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</si>
  <si>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</si>
  <si>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</si>
  <si>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</si>
  <si>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</si>
  <si>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</si>
  <si>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</si>
  <si>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</si>
  <si>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</si>
  <si>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</si>
  <si>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</si>
  <si>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</si>
  <si>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</si>
  <si>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</si>
  <si>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</si>
  <si>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</si>
  <si>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</si>
  <si>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</si>
  <si>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</si>
  <si>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</si>
  <si>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</si>
  <si>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</si>
  <si>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</si>
  <si>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</si>
  <si>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</si>
  <si>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</si>
  <si>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</si>
  <si>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</si>
  <si>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</si>
  <si>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</si>
  <si>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</si>
  <si>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</si>
  <si>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</si>
  <si>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</si>
  <si>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</si>
  <si>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</si>
  <si>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</si>
  <si>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</si>
  <si>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</si>
  <si>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</si>
  <si>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</si>
  <si>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</si>
  <si>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</si>
  <si>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</si>
  <si>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</si>
  <si>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</si>
  <si>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</si>
  <si>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</si>
  <si>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</si>
  <si>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</si>
  <si>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</si>
  <si>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</si>
  <si>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</si>
  <si>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</si>
  <si>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</si>
  <si>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</si>
  <si>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</si>
  <si>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</si>
  <si>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</si>
  <si>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</si>
  <si>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</si>
  <si>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</si>
  <si>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</si>
  <si>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</si>
  <si>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</si>
  <si>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</si>
  <si>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</si>
  <si>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</si>
  <si>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</si>
  <si>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</si>
  <si>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</si>
  <si>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</si>
  <si>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</si>
  <si>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</si>
  <si>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</si>
  <si>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</si>
  <si>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</si>
  <si>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</si>
  <si>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</si>
  <si>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</si>
  <si>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</si>
  <si>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</si>
  <si>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</si>
  <si>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</si>
  <si>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</si>
  <si>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</si>
  <si>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</si>
  <si>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</si>
  <si>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</si>
  <si>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</si>
  <si>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</si>
  <si>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</si>
  <si>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</si>
  <si>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</si>
  <si>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</si>
  <si>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</si>
  <si>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</si>
  <si>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</si>
  <si>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</si>
  <si>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</si>
  <si>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</si>
  <si>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</si>
  <si>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</si>
  <si>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</si>
  <si>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</si>
  <si>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</si>
  <si>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</si>
  <si>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</si>
  <si>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</si>
  <si>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</si>
  <si>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</si>
  <si>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</si>
  <si>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</si>
  <si>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</si>
  <si>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</si>
  <si>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</si>
  <si>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</si>
  <si>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</si>
  <si>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</si>
  <si>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</si>
  <si>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</si>
  <si>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</si>
  <si>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</si>
  <si>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</si>
  <si>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</si>
  <si>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</si>
  <si>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</si>
  <si>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</si>
  <si>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</si>
  <si>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</si>
  <si>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</si>
  <si>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</si>
  <si>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</si>
  <si>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</si>
  <si>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</si>
  <si>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</si>
  <si>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</si>
  <si>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</si>
  <si>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</si>
  <si>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</si>
  <si>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</si>
  <si>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</si>
  <si>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</si>
  <si>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</si>
  <si>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</si>
  <si>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</si>
  <si>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</si>
  <si>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</si>
  <si>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</si>
  <si>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</si>
  <si>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</si>
  <si>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</si>
  <si>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</si>
  <si>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</si>
  <si>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</si>
  <si>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</si>
  <si>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</si>
  <si>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</si>
  <si>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</si>
  <si>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</si>
  <si>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</si>
  <si>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</si>
  <si>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</si>
  <si>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</si>
  <si>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</si>
  <si>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</si>
  <si>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</si>
  <si>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</si>
  <si>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</si>
  <si>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</si>
  <si>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</si>
  <si>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</si>
  <si>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</si>
  <si>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</si>
  <si>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</si>
  <si>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</si>
  <si>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</si>
  <si>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</si>
  <si>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</si>
  <si>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</si>
  <si>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</si>
  <si>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</si>
  <si>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</si>
  <si>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</si>
  <si>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</si>
  <si>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</si>
  <si>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</si>
  <si>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</si>
  <si>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</si>
  <si>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AX-VIP-1064C001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</si>
  <si>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</si>
  <si>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</si>
  <si>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</si>
  <si>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</si>
  <si>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</si>
  <si>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</si>
  <si>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</si>
  <si>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</si>
  <si>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</si>
  <si>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</si>
  <si>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</si>
  <si>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</si>
  <si>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</si>
  <si>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</si>
  <si>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</si>
  <si>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</si>
  <si>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</si>
  <si>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</si>
  <si>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</si>
  <si>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</si>
  <si>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AX-VIP-02114-001</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</si>
  <si>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</si>
  <si>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</si>
  <si>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</si>
  <si>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</si>
  <si>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</si>
  <si>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</si>
  <si>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</si>
  <si>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</si>
  <si>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</si>
  <si>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</si>
  <si>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</si>
  <si>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</si>
  <si>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</si>
  <si>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</si>
  <si>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</si>
  <si>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</si>
  <si>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</si>
  <si>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</si>
  <si>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</si>
  <si>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</si>
  <si>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</si>
  <si>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</si>
  <si>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</si>
  <si>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</si>
  <si>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</si>
  <si>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</si>
  <si>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</si>
  <si>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</si>
  <si>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</si>
  <si>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</si>
  <si>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</si>
  <si>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</si>
  <si>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</si>
  <si>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</si>
  <si>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</si>
  <si>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</si>
  <si>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</si>
  <si>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</si>
  <si>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</si>
  <si>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</si>
  <si>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</si>
  <si>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</si>
  <si>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</si>
  <si>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</si>
  <si>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</si>
  <si>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</si>
  <si>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</si>
  <si>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</si>
  <si>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</si>
  <si>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</si>
  <si>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</si>
  <si>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</si>
  <si>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</si>
  <si>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</si>
  <si>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</si>
  <si>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</si>
  <si>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</si>
  <si>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</si>
  <si>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</si>
  <si>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</si>
  <si>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</si>
  <si>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</si>
  <si>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</si>
  <si>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</si>
  <si>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</si>
  <si>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</si>
  <si>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</si>
  <si>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</si>
  <si>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</si>
  <si>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</si>
  <si>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</si>
  <si>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</si>
  <si>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</si>
  <si>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</si>
  <si>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</si>
  <si>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</si>
  <si>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</si>
  <si>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</si>
  <si>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</si>
  <si>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</si>
  <si>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</si>
  <si>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</si>
  <si>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</si>
  <si>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</si>
  <si>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</si>
  <si>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</si>
  <si>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</si>
  <si>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</si>
  <si>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</si>
  <si>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</si>
  <si>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</si>
  <si>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</si>
  <si>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</si>
  <si>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</si>
  <si>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</si>
  <si>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</si>
  <si>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</si>
  <si>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</si>
  <si>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</si>
  <si>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</si>
  <si>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</si>
  <si>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</si>
  <si>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</si>
  <si>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</si>
  <si>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</si>
  <si>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</si>
  <si>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</si>
  <si>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</si>
  <si>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</si>
  <si>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</si>
  <si>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</si>
  <si>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</si>
  <si>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</si>
  <si>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</si>
  <si>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</si>
  <si>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</si>
  <si>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</si>
  <si>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</si>
  <si>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</si>
  <si>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</si>
  <si>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</si>
  <si>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</si>
  <si>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</si>
  <si>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</si>
  <si>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</si>
  <si>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</si>
  <si>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</si>
  <si>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</si>
  <si>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</si>
  <si>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</si>
  <si>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</si>
  <si>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AX-VAC-5504-041</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</si>
  <si>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</si>
  <si>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</si>
  <si>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</si>
  <si>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</si>
  <si>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</si>
  <si>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</si>
  <si>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</si>
  <si>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</si>
  <si>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</si>
  <si>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</si>
  <si>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</si>
  <si>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</si>
  <si>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</si>
  <si>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</si>
  <si>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</si>
  <si>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</si>
  <si>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</si>
  <si>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</si>
  <si>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</si>
  <si>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</si>
  <si>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AX-VIP-01958-002</t>
  </si>
  <si>
    <t>AX-VIP-01749-002</t>
  </si>
  <si>
    <t>AX-VIP-01751-002</t>
  </si>
  <si>
    <t>AX-VIP-02147-002</t>
  </si>
  <si>
    <t>AX-VIP-01766-001</t>
  </si>
  <si>
    <t>AX-VIP-01767-001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</si>
  <si>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</si>
  <si>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</si>
  <si>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</si>
  <si>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</si>
  <si>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</si>
  <si>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</si>
  <si>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</si>
  <si>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</si>
  <si>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</si>
  <si>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</si>
  <si>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</si>
  <si>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</si>
  <si>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</si>
  <si>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</si>
  <si>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</si>
  <si>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</si>
  <si>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</si>
  <si>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</si>
  <si>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</si>
  <si>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</si>
  <si>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</si>
  <si>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</si>
  <si>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</si>
  <si>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</si>
  <si>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</si>
  <si>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</si>
  <si>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</si>
  <si>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</si>
  <si>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</si>
  <si>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</si>
  <si>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</si>
  <si>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</si>
  <si>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</si>
  <si>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</si>
  <si>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</si>
  <si>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</si>
  <si>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</si>
  <si>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</si>
  <si>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</si>
  <si>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</si>
  <si>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</si>
  <si>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</si>
  <si>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</si>
  <si>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</si>
  <si>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</si>
  <si>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</si>
  <si>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</si>
  <si>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</si>
  <si>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</si>
  <si>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</si>
  <si>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</si>
  <si>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</si>
  <si>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</si>
  <si>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</si>
  <si>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</si>
  <si>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</si>
  <si>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</si>
  <si>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</si>
  <si>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</si>
  <si>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</si>
  <si>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</si>
  <si>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</si>
  <si>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</si>
  <si>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</si>
  <si>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</si>
  <si>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</si>
  <si>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</si>
  <si>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</si>
  <si>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</si>
  <si>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</si>
  <si>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</si>
  <si>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</si>
  <si>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</si>
  <si>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</si>
  <si>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</si>
  <si>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</si>
  <si>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</si>
  <si>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</si>
  <si>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</si>
  <si>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</si>
  <si>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</si>
  <si>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</si>
  <si>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</si>
  <si>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</si>
  <si>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</si>
  <si>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</si>
  <si>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</si>
  <si>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</si>
  <si>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</si>
  <si>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</si>
  <si>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</si>
  <si>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</si>
  <si>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</si>
  <si>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</si>
  <si>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</si>
  <si>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</si>
  <si>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</si>
  <si>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</si>
  <si>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</si>
  <si>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</si>
  <si>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</si>
  <si>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</si>
  <si>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</si>
  <si>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</si>
  <si>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</si>
  <si>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</si>
  <si>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</si>
  <si>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</si>
  <si>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</si>
  <si>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</si>
  <si>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</si>
  <si>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</si>
  <si>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</si>
  <si>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</si>
  <si>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</si>
  <si>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</si>
  <si>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</si>
  <si>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</si>
  <si>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</si>
  <si>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</si>
  <si>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</si>
  <si>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</si>
  <si>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</si>
  <si>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</si>
  <si>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</si>
  <si>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</si>
  <si>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</si>
  <si>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</si>
  <si>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</si>
  <si>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</si>
  <si>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</si>
  <si>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</si>
  <si>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</si>
  <si>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</si>
  <si>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</si>
  <si>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</si>
  <si>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</si>
  <si>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</si>
  <si>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</si>
  <si>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</si>
  <si>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</si>
  <si>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</si>
  <si>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</si>
  <si>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</si>
  <si>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</si>
  <si>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</si>
  <si>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</si>
  <si>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</si>
  <si>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</si>
  <si>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</si>
  <si>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</si>
  <si>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</si>
  <si>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</si>
  <si>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</si>
  <si>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</si>
  <si>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</si>
  <si>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</si>
  <si>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</si>
  <si>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</si>
  <si>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</si>
  <si>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</si>
  <si>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</si>
  <si>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</si>
  <si>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</si>
  <si>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</si>
  <si>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</si>
  <si>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</si>
  <si>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</si>
  <si>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</si>
  <si>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</si>
  <si>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</si>
  <si>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</si>
  <si>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</si>
  <si>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</si>
  <si>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</si>
  <si>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</si>
  <si>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</si>
  <si>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</si>
  <si>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</si>
  <si>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</si>
  <si>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</si>
  <si>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</si>
  <si>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</si>
  <si>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</si>
  <si>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</si>
  <si>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</si>
  <si>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</si>
  <si>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</si>
  <si>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</si>
  <si>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</si>
  <si>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</si>
  <si>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</si>
  <si>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</si>
  <si>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</si>
  <si>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</si>
  <si>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</si>
  <si>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</si>
  <si>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</si>
  <si>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</si>
  <si>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</si>
  <si>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</si>
  <si>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</si>
  <si>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</si>
  <si>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</si>
  <si>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</si>
  <si>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</si>
  <si>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</si>
  <si>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</si>
  <si>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</si>
  <si>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</si>
  <si>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</si>
  <si>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</si>
  <si>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</si>
  <si>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</si>
  <si>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</si>
  <si>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</si>
  <si>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</si>
  <si>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</si>
  <si>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</si>
  <si>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</si>
  <si>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</si>
  <si>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</si>
  <si>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</si>
  <si>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</si>
  <si>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</si>
  <si>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</si>
  <si>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</si>
  <si>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</si>
  <si>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</si>
  <si>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</si>
  <si>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</si>
  <si>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</si>
  <si>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</si>
  <si>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</si>
  <si>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</si>
  <si>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</si>
  <si>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</si>
  <si>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</si>
  <si>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</si>
  <si>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</si>
  <si>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</si>
  <si>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</si>
  <si>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</si>
  <si>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</si>
  <si>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</si>
  <si>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</si>
  <si>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</si>
  <si>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</si>
  <si>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</si>
  <si>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</si>
  <si>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</si>
  <si>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</si>
  <si>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</si>
  <si>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</si>
  <si>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</si>
  <si>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</si>
  <si>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</si>
  <si>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</si>
  <si>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</si>
  <si>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</si>
  <si>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</si>
  <si>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</si>
  <si>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</si>
  <si>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</si>
  <si>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</si>
  <si>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</si>
  <si>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</si>
  <si>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</si>
  <si>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</si>
  <si>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</si>
  <si>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</si>
  <si>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</si>
  <si>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</si>
  <si>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</si>
  <si>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</si>
  <si>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</si>
  <si>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</si>
  <si>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</si>
  <si>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</si>
  <si>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</si>
  <si>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</si>
  <si>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</si>
  <si>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</si>
  <si>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</si>
  <si>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</si>
  <si>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</si>
  <si>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</si>
  <si>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</si>
  <si>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</si>
  <si>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</si>
  <si>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</si>
  <si>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</si>
  <si>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</si>
  <si>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</si>
  <si>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</si>
  <si>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</si>
  <si>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</si>
  <si>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</si>
  <si>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</si>
  <si>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</si>
  <si>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</si>
  <si>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</si>
  <si>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</si>
  <si>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</si>
  <si>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</si>
  <si>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</si>
  <si>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</si>
  <si>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</si>
  <si>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</si>
  <si>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</si>
  <si>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</si>
  <si>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</si>
  <si>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</si>
  <si>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</si>
  <si>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</si>
  <si>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</si>
  <si>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</si>
  <si>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</si>
  <si>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</si>
  <si>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</si>
  <si>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</si>
  <si>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</si>
  <si>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</si>
  <si>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</si>
  <si>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</si>
  <si>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</si>
  <si>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</si>
  <si>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</si>
  <si>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</si>
  <si>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</si>
  <si>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</si>
  <si>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</si>
  <si>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</si>
  <si>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</si>
  <si>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</si>
  <si>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</si>
  <si>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</si>
  <si>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</si>
  <si>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</si>
  <si>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</si>
  <si>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</si>
  <si>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</si>
  <si>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</si>
  <si>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</si>
  <si>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</si>
  <si>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</si>
  <si>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</si>
  <si>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</si>
  <si>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</si>
  <si>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</si>
  <si>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</si>
  <si>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</si>
  <si>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</si>
  <si>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</si>
  <si>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</si>
  <si>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</si>
  <si>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</si>
  <si>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</si>
  <si>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</si>
  <si>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</si>
  <si>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</si>
  <si>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</si>
  <si>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</si>
  <si>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</si>
  <si>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</si>
  <si>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</si>
  <si>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</si>
  <si>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</si>
  <si>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</si>
  <si>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</si>
  <si>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</si>
  <si>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</si>
  <si>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</si>
  <si>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</si>
  <si>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</si>
  <si>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</si>
  <si>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</si>
  <si>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</si>
  <si>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</si>
  <si>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</si>
  <si>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</si>
  <si>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</si>
  <si>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</si>
  <si>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</si>
  <si>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</si>
  <si>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</si>
  <si>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</si>
  <si>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</si>
  <si>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</si>
  <si>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</si>
  <si>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</si>
  <si>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</si>
  <si>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</si>
  <si>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</si>
  <si>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</si>
  <si>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</si>
  <si>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</si>
  <si>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</si>
  <si>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</si>
  <si>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</si>
  <si>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</si>
  <si>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</si>
  <si>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</si>
  <si>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</si>
  <si>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</si>
  <si>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</si>
  <si>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</si>
  <si>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</si>
  <si>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</si>
  <si>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</si>
  <si>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</si>
  <si>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</si>
  <si>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</si>
  <si>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</si>
  <si>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</si>
  <si>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</si>
  <si>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</si>
  <si>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</si>
  <si>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</si>
  <si>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</si>
  <si>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</si>
  <si>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</si>
  <si>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</si>
  <si>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</si>
  <si>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</si>
  <si>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</si>
  <si>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</si>
  <si>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</si>
  <si>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</si>
  <si>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</si>
  <si>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</si>
  <si>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</si>
  <si>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</si>
  <si>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</si>
  <si>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</si>
  <si>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</si>
  <si>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</si>
  <si>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</si>
  <si>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</si>
  <si>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</si>
  <si>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</si>
  <si>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</si>
  <si>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</si>
  <si>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</si>
  <si>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</si>
  <si>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</si>
  <si>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</si>
  <si>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</si>
  <si>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</si>
  <si>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</si>
  <si>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</si>
  <si>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</si>
  <si>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</si>
  <si>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</si>
  <si>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</si>
  <si>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</si>
  <si>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</si>
  <si>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</si>
  <si>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</si>
  <si>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</si>
  <si>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</si>
  <si>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</si>
  <si>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</si>
  <si>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</si>
  <si>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</si>
  <si>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</si>
  <si>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</si>
  <si>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</si>
  <si>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</si>
  <si>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</si>
  <si>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</si>
  <si>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</si>
  <si>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</si>
  <si>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</si>
  <si>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</si>
  <si>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</si>
  <si>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</si>
  <si>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</si>
  <si>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</si>
  <si>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</si>
  <si>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</si>
  <si>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</si>
  <si>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</si>
  <si>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</si>
  <si>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</si>
  <si>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</si>
  <si>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</si>
  <si>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</si>
  <si>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</si>
  <si>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</si>
  <si>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</si>
  <si>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</si>
  <si>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</si>
  <si>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</si>
  <si>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</si>
  <si>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</si>
  <si>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</si>
  <si>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</si>
  <si>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</si>
  <si>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</si>
  <si>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</si>
  <si>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</si>
  <si>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</si>
  <si>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</si>
  <si>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</si>
  <si>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</si>
  <si>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</si>
  <si>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</si>
  <si>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</si>
  <si>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</si>
  <si>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</si>
  <si>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</si>
  <si>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</si>
  <si>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</si>
  <si>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</si>
  <si>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</si>
  <si>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</si>
  <si>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</si>
  <si>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</si>
  <si>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</si>
  <si>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</si>
  <si>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</si>
  <si>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</si>
  <si>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</si>
  <si>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</si>
  <si>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</si>
  <si>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</si>
  <si>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</si>
  <si>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</si>
  <si>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</si>
  <si>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</si>
  <si>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</si>
  <si>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</si>
  <si>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</si>
  <si>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</si>
  <si>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</si>
  <si>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</si>
  <si>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</si>
  <si>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</si>
  <si>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</si>
  <si>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</si>
  <si>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</si>
  <si>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</si>
  <si>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</si>
  <si>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</si>
  <si>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</si>
  <si>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</si>
  <si>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</si>
  <si>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</si>
  <si>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</si>
  <si>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</si>
  <si>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</si>
  <si>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</si>
  <si>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</si>
  <si>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</si>
  <si>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</si>
  <si>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</si>
  <si>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</si>
  <si>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</si>
  <si>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</si>
  <si>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</si>
  <si>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</si>
  <si>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</si>
  <si>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</si>
  <si>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</si>
  <si>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</si>
  <si>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</si>
  <si>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</si>
  <si>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</si>
  <si>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</si>
  <si>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</si>
  <si>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</si>
  <si>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</si>
  <si>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</si>
  <si>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</si>
  <si>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</si>
  <si>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</si>
  <si>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</si>
  <si>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</si>
  <si>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</si>
  <si>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</si>
  <si>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</si>
  <si>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</si>
  <si>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</si>
  <si>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</si>
  <si>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</si>
  <si>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</si>
  <si>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</si>
  <si>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</si>
  <si>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</si>
  <si>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</si>
  <si>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</si>
  <si>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</si>
  <si>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</si>
  <si>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</si>
  <si>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</si>
  <si>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</si>
  <si>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</si>
  <si>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</si>
  <si>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</si>
  <si>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</si>
  <si>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</si>
  <si>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</si>
  <si>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</si>
  <si>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</si>
  <si>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</si>
  <si>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</si>
  <si>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</si>
  <si>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</si>
  <si>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</si>
  <si>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</si>
  <si>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</si>
  <si>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</si>
  <si>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</si>
  <si>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</si>
  <si>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</si>
  <si>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</si>
  <si>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</si>
  <si>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</si>
  <si>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</si>
  <si>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</si>
  <si>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</si>
  <si>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</si>
  <si>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</si>
  <si>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</si>
  <si>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</si>
  <si>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</si>
  <si>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</si>
  <si>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</si>
  <si>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</si>
  <si>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</si>
  <si>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</si>
  <si>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</si>
  <si>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</si>
  <si>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</si>
  <si>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</si>
  <si>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</si>
  <si>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</si>
  <si>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</si>
  <si>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</si>
  <si>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</si>
  <si>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</si>
  <si>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</si>
  <si>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</si>
  <si>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</si>
  <si>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</si>
  <si>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</si>
  <si>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</si>
  <si>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</si>
  <si>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</si>
  <si>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</si>
  <si>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</si>
  <si>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</si>
  <si>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</si>
  <si>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</si>
  <si>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</si>
  <si>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</si>
  <si>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</si>
  <si>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</si>
  <si>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</si>
  <si>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</si>
  <si>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</si>
  <si>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</si>
  <si>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</si>
  <si>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</si>
  <si>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</si>
  <si>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</si>
  <si>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</si>
  <si>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</si>
  <si>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</si>
  <si>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</si>
  <si>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</si>
  <si>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</si>
  <si>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</si>
  <si>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</si>
  <si>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</si>
  <si>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</si>
  <si>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</si>
  <si>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</si>
  <si>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</si>
  <si>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</si>
  <si>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</si>
  <si>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</si>
  <si>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</si>
  <si>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</si>
  <si>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</si>
  <si>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</si>
  <si>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</si>
  <si>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</si>
  <si>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</si>
  <si>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</si>
  <si>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</si>
  <si>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</si>
  <si>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</si>
  <si>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</si>
  <si>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</si>
  <si>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</si>
  <si>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</si>
  <si>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</si>
  <si>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</si>
  <si>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</si>
  <si>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</si>
  <si>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</si>
  <si>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</si>
  <si>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</si>
  <si>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</si>
  <si>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</si>
  <si>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</si>
  <si>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</si>
  <si>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</si>
  <si>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</si>
  <si>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</si>
  <si>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</si>
  <si>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</si>
  <si>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</si>
  <si>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</si>
  <si>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</si>
  <si>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</si>
  <si>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</si>
  <si>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</si>
  <si>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</si>
  <si>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</si>
  <si>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</si>
  <si>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</si>
  <si>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</si>
  <si>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</si>
  <si>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</si>
  <si>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</si>
  <si>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</si>
  <si>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</si>
  <si>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</si>
  <si>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</si>
  <si>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</si>
  <si>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</si>
  <si>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</si>
  <si>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</si>
  <si>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</si>
  <si>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</si>
  <si>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</si>
  <si>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</si>
  <si>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</si>
  <si>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</si>
  <si>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</si>
  <si>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</si>
  <si>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</si>
  <si>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</si>
  <si>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</si>
  <si>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</si>
  <si>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</si>
  <si>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</si>
  <si>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</si>
  <si>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</si>
  <si>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</si>
  <si>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</si>
  <si>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</si>
  <si>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</si>
  <si>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</si>
  <si>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</si>
  <si>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</si>
  <si>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</si>
  <si>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</si>
  <si>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</si>
  <si>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</si>
  <si>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</si>
  <si>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</si>
  <si>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</si>
  <si>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</si>
  <si>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</si>
  <si>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</si>
  <si>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</si>
  <si>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</si>
  <si>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</si>
  <si>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</si>
  <si>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</si>
  <si>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</si>
  <si>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</si>
  <si>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</si>
  <si>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</si>
  <si>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</si>
  <si>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</si>
  <si>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</si>
  <si>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</si>
  <si>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</si>
  <si>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</si>
  <si>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</si>
  <si>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</si>
  <si>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</si>
  <si>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</si>
  <si>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</si>
  <si>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</si>
  <si>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</si>
  <si>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</si>
  <si>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</si>
  <si>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</si>
  <si>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</si>
  <si>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</si>
  <si>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</si>
  <si>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</si>
  <si>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</si>
  <si>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</si>
  <si>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</si>
  <si>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</si>
  <si>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</si>
  <si>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</si>
  <si>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</si>
  <si>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</si>
  <si>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</si>
  <si>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</si>
  <si>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</si>
  <si>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</si>
  <si>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</si>
  <si>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</si>
  <si>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</si>
  <si>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</si>
  <si>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</si>
  <si>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</si>
  <si>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</si>
  <si>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</si>
  <si>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</si>
  <si>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</si>
  <si>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</si>
  <si>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</si>
  <si>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</si>
  <si>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</si>
  <si>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</si>
  <si>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</si>
  <si>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</si>
  <si>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</si>
  <si>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</si>
  <si>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</si>
  <si>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</si>
  <si>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</si>
  <si>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</si>
  <si>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</si>
  <si>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</si>
  <si>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</si>
  <si>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</si>
  <si>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</si>
  <si>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</si>
  <si>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</si>
  <si>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</si>
  <si>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</si>
  <si>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</si>
  <si>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</si>
  <si>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</si>
  <si>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</si>
  <si>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</si>
  <si>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</si>
  <si>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</si>
  <si>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</si>
  <si>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</si>
  <si>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</si>
  <si>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</si>
  <si>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</si>
  <si>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</si>
  <si>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</si>
  <si>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</si>
  <si>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</si>
  <si>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</si>
  <si>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</si>
  <si>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</si>
  <si>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</si>
  <si>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</si>
  <si>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</si>
  <si>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</si>
  <si>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</si>
  <si>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</si>
  <si>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</si>
  <si>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</si>
  <si>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</si>
  <si>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</si>
  <si>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</si>
  <si>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</si>
  <si>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</si>
  <si>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</si>
  <si>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</si>
  <si>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</si>
  <si>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</si>
  <si>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</si>
  <si>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</si>
  <si>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</si>
  <si>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</si>
  <si>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</si>
  <si>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</si>
  <si>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</si>
  <si>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</si>
  <si>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</si>
  <si>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</si>
  <si>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</si>
  <si>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</si>
  <si>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</si>
  <si>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</si>
  <si>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</si>
  <si>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</si>
  <si>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</si>
  <si>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</si>
  <si>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</si>
  <si>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</si>
  <si>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</si>
  <si>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</si>
  <si>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</si>
  <si>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</si>
  <si>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</si>
  <si>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</si>
  <si>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</si>
  <si>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</si>
  <si>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</si>
  <si>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</si>
  <si>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</si>
  <si>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</si>
  <si>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</si>
  <si>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</si>
  <si>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</si>
  <si>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</si>
  <si>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</si>
  <si>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</si>
  <si>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</si>
  <si>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</si>
  <si>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</si>
  <si>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</si>
  <si>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</si>
  <si>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</si>
  <si>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</si>
  <si>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</si>
  <si>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</si>
  <si>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</si>
  <si>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</si>
  <si>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</si>
  <si>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</si>
  <si>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</si>
  <si>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</si>
  <si>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</si>
  <si>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</si>
  <si>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</si>
  <si>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</si>
  <si>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</si>
  <si>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</si>
  <si>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</si>
  <si>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</si>
  <si>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</si>
  <si>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</si>
  <si>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</si>
  <si>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</si>
  <si>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</si>
  <si>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</si>
  <si>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</si>
  <si>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</si>
  <si>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</si>
  <si>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</si>
  <si>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</si>
  <si>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</si>
  <si>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</si>
  <si>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</si>
  <si>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</si>
  <si>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</si>
  <si>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</si>
  <si>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</si>
  <si>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</si>
  <si>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</si>
  <si>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</si>
  <si>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</si>
  <si>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</si>
  <si>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</si>
  <si>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</si>
  <si>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</si>
  <si>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</si>
  <si>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</si>
  <si>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</si>
  <si>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</si>
  <si>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</si>
  <si>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</si>
  <si>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</si>
  <si>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</si>
  <si>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</si>
  <si>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</si>
  <si>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</si>
  <si>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</si>
  <si>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</si>
  <si>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</si>
  <si>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</si>
  <si>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</si>
  <si>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</si>
  <si>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</si>
  <si>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</si>
  <si>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</si>
  <si>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</si>
  <si>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</si>
  <si>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</si>
  <si>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</si>
  <si>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</si>
  <si>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</si>
  <si>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</si>
  <si>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</si>
  <si>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</si>
  <si>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</si>
  <si>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</si>
  <si>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</si>
  <si>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</si>
  <si>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</si>
  <si>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</si>
  <si>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</si>
  <si>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</si>
  <si>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</si>
  <si>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</si>
  <si>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</si>
  <si>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</si>
  <si>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</si>
  <si>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</si>
  <si>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</si>
  <si>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</si>
  <si>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</si>
  <si>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</si>
  <si>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</si>
  <si>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</si>
  <si>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</si>
  <si>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</si>
  <si>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</si>
  <si>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</si>
  <si>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</si>
  <si>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</si>
  <si>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</si>
  <si>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</si>
  <si>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</si>
  <si>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</si>
  <si>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</si>
  <si>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</si>
  <si>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</si>
  <si>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</si>
  <si>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</si>
  <si>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</si>
  <si>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</si>
  <si>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</si>
  <si>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</si>
  <si>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</si>
  <si>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</si>
  <si>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</si>
  <si>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</si>
  <si>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</si>
  <si>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</si>
  <si>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</si>
  <si>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</si>
  <si>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</si>
  <si>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</si>
  <si>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</si>
  <si>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</si>
  <si>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</si>
  <si>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</si>
  <si>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</si>
  <si>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</si>
  <si>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</si>
  <si>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</si>
  <si>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</si>
  <si>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</si>
  <si>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</si>
  <si>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</si>
  <si>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</si>
  <si>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</si>
  <si>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</si>
  <si>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</si>
  <si>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</si>
  <si>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</si>
  <si>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</si>
  <si>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</si>
  <si>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</si>
  <si>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</si>
  <si>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</si>
  <si>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</si>
  <si>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</si>
  <si>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</si>
  <si>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</si>
  <si>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</si>
  <si>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</si>
  <si>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</si>
  <si>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</si>
  <si>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</si>
  <si>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</si>
  <si>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</si>
  <si>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</si>
  <si>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</si>
  <si>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</si>
  <si>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</si>
  <si>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</si>
  <si>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</si>
  <si>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</si>
  <si>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</si>
  <si>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</si>
  <si>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</si>
  <si>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</si>
  <si>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</si>
  <si>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</si>
  <si>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</si>
  <si>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</si>
  <si>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</si>
  <si>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</si>
  <si>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</si>
  <si>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</si>
  <si>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</si>
  <si>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</si>
  <si>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</si>
  <si>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</si>
  <si>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</si>
  <si>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</si>
  <si>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</si>
  <si>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</si>
  <si>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</si>
  <si>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</si>
  <si>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</si>
  <si>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</si>
  <si>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</si>
  <si>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</si>
  <si>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</si>
  <si>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</si>
  <si>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</si>
  <si>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</si>
  <si>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</si>
  <si>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</si>
  <si>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</si>
  <si>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</si>
  <si>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</si>
  <si>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</si>
  <si>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</si>
  <si>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</si>
  <si>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</si>
  <si>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</si>
  <si>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</si>
  <si>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</si>
  <si>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</si>
  <si>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</si>
  <si>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</si>
  <si>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</si>
  <si>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</si>
  <si>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</si>
  <si>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</si>
  <si>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</si>
  <si>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</si>
  <si>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</si>
  <si>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</si>
  <si>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</si>
  <si>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</si>
  <si>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</si>
  <si>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</si>
  <si>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</si>
  <si>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</si>
  <si>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</si>
  <si>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</si>
  <si>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</si>
  <si>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</si>
  <si>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</si>
  <si>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</si>
  <si>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</si>
  <si>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</si>
  <si>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</si>
  <si>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</si>
  <si>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</si>
  <si>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</si>
  <si>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</si>
  <si>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</si>
  <si>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</si>
  <si>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</si>
  <si>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</si>
  <si>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</si>
  <si>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</si>
  <si>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</si>
  <si>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</si>
  <si>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</si>
  <si>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</si>
  <si>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</si>
  <si>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</si>
  <si>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</si>
  <si>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</si>
  <si>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</si>
  <si>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</si>
  <si>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</si>
  <si>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</si>
  <si>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</si>
  <si>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</si>
  <si>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</si>
  <si>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</si>
  <si>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</si>
  <si>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</si>
  <si>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</si>
  <si>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</si>
  <si>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</si>
  <si>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</si>
  <si>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</si>
  <si>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</si>
  <si>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</si>
  <si>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</si>
  <si>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</si>
  <si>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</si>
  <si>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</si>
  <si>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</si>
  <si>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</si>
  <si>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</si>
  <si>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</si>
  <si>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</si>
  <si>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</si>
  <si>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</si>
  <si>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</si>
  <si>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</si>
  <si>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</si>
  <si>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</si>
  <si>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</si>
  <si>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</si>
  <si>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</si>
  <si>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</si>
  <si>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</si>
  <si>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</si>
  <si>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</si>
  <si>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</si>
  <si>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</si>
  <si>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</si>
  <si>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</si>
  <si>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</si>
  <si>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</si>
  <si>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</si>
  <si>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</si>
  <si>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</si>
  <si>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</si>
  <si>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</si>
  <si>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</si>
  <si>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</si>
  <si>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</si>
  <si>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</si>
  <si>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</si>
  <si>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</si>
  <si>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</si>
  <si>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</si>
  <si>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</si>
  <si>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</si>
  <si>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</si>
  <si>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</si>
  <si>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</si>
  <si>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</si>
  <si>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</si>
  <si>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</si>
  <si>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</si>
  <si>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</si>
  <si>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</si>
  <si>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</si>
  <si>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</si>
  <si>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</si>
  <si>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</si>
  <si>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</si>
  <si>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</si>
  <si>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</si>
  <si>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</si>
  <si>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</si>
  <si>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</si>
  <si>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</si>
  <si>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</si>
  <si>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</si>
  <si>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</si>
  <si>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</si>
  <si>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</si>
  <si>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</si>
  <si>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</si>
  <si>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</si>
  <si>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</si>
  <si>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</si>
  <si>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</si>
  <si>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</si>
  <si>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</si>
  <si>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</si>
  <si>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</si>
  <si>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</si>
  <si>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</si>
  <si>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</si>
  <si>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</si>
  <si>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</si>
  <si>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</si>
  <si>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</si>
  <si>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</si>
  <si>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</si>
  <si>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</si>
  <si>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</si>
  <si>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</si>
  <si>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</si>
  <si>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</si>
  <si>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</si>
  <si>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</si>
  <si>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</si>
  <si>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</si>
  <si>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</si>
  <si>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</si>
  <si>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</si>
  <si>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</si>
  <si>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</si>
  <si>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</si>
  <si>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</si>
  <si>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</si>
  <si>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</si>
  <si>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</si>
  <si>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</si>
  <si>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</si>
  <si>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</si>
  <si>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</si>
  <si>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</si>
  <si>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</si>
  <si>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</si>
  <si>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</si>
  <si>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</si>
  <si>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</si>
  <si>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</si>
  <si>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</si>
  <si>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</si>
  <si>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</si>
  <si>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</si>
  <si>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</si>
  <si>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</si>
  <si>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</si>
  <si>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</si>
  <si>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</si>
  <si>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</si>
  <si>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</si>
  <si>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</si>
  <si>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</si>
  <si>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</si>
  <si>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</si>
  <si>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</si>
  <si>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</si>
  <si>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</si>
  <si>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</si>
  <si>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</si>
  <si>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</si>
  <si>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</si>
  <si>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</si>
  <si>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</si>
  <si>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</si>
  <si>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</si>
  <si>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</si>
  <si>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</si>
  <si>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</si>
  <si>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</si>
  <si>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</si>
  <si>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</si>
  <si>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</si>
  <si>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</si>
  <si>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</si>
  <si>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</si>
  <si>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</si>
  <si>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</si>
  <si>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</si>
  <si>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</si>
  <si>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</si>
  <si>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</si>
  <si>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</si>
  <si>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</si>
  <si>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</si>
  <si>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</si>
  <si>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</si>
  <si>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</si>
  <si>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</si>
  <si>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</si>
  <si>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</si>
  <si>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</si>
  <si>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</si>
  <si>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</si>
  <si>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</si>
  <si>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</si>
  <si>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</si>
  <si>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</si>
  <si>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</si>
  <si>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</si>
  <si>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</si>
  <si>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</si>
  <si>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</si>
  <si>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</si>
  <si>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</si>
  <si>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</si>
  <si>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</si>
  <si>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</si>
  <si>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</si>
  <si>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</si>
  <si>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</si>
  <si>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</si>
  <si>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</si>
  <si>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</si>
  <si>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</si>
  <si>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</si>
  <si>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</si>
  <si>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</si>
  <si>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</si>
  <si>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</si>
  <si>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</si>
  <si>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</si>
  <si>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</si>
  <si>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</si>
  <si>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</si>
  <si>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</si>
  <si>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</si>
  <si>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</si>
  <si>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</si>
  <si>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</si>
  <si>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</si>
  <si>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</si>
  <si>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</si>
  <si>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</si>
  <si>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</si>
  <si>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</si>
  <si>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</si>
  <si>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</si>
  <si>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</si>
  <si>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</si>
  <si>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</si>
  <si>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</si>
  <si>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</si>
  <si>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</si>
  <si>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</si>
  <si>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</si>
  <si>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</si>
  <si>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</si>
  <si>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</si>
  <si>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</si>
  <si>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</si>
  <si>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</si>
  <si>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</si>
  <si>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</si>
  <si>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</si>
  <si>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</si>
  <si>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</si>
  <si>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</si>
  <si>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</si>
  <si>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</si>
  <si>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</si>
  <si>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</si>
  <si>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</si>
  <si>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</si>
  <si>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</si>
  <si>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</si>
  <si>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</si>
  <si>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</si>
  <si>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</si>
  <si>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</si>
  <si>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</si>
  <si>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</si>
  <si>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</si>
  <si>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</si>
  <si>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</si>
  <si>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</si>
  <si>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</si>
  <si>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</si>
  <si>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</si>
  <si>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</si>
  <si>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</si>
  <si>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</si>
  <si>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</si>
  <si>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</si>
  <si>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</si>
  <si>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</si>
  <si>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</si>
  <si>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</si>
  <si>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</si>
  <si>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</si>
  <si>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</si>
  <si>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</si>
  <si>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</si>
  <si>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</si>
  <si>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</si>
  <si>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</si>
  <si>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</si>
  <si>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</si>
  <si>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</si>
  <si>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</si>
  <si>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</si>
  <si>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</si>
  <si>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</si>
  <si>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</si>
  <si>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</si>
  <si>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</si>
  <si>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</si>
  <si>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</si>
  <si>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</si>
  <si>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</si>
  <si>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</si>
  <si>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</si>
  <si>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</si>
  <si>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</si>
  <si>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</si>
  <si>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</si>
  <si>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</si>
  <si>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</si>
  <si>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</si>
  <si>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</si>
  <si>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</si>
  <si>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</si>
  <si>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</si>
  <si>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</si>
  <si>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</si>
  <si>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</si>
  <si>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</si>
  <si>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</si>
  <si>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</si>
  <si>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</si>
  <si>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</si>
  <si>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</si>
  <si>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</si>
  <si>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</si>
  <si>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</si>
  <si>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</si>
  <si>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</si>
  <si>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</si>
  <si>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</si>
  <si>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</si>
  <si>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</si>
  <si>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</si>
  <si>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</si>
  <si>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</si>
  <si>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</si>
  <si>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</si>
  <si>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</si>
  <si>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</si>
  <si>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</si>
  <si>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</si>
  <si>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</si>
  <si>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</si>
  <si>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</si>
  <si>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</si>
  <si>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</si>
  <si>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</si>
  <si>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</si>
  <si>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</si>
  <si>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</si>
  <si>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</si>
  <si>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</si>
  <si>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</si>
  <si>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</si>
  <si>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</si>
  <si>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</si>
  <si>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</si>
  <si>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</si>
  <si>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</si>
  <si>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</si>
  <si>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</si>
  <si>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</si>
  <si>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</si>
  <si>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</si>
  <si>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</si>
  <si>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</si>
  <si>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</si>
  <si>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</si>
  <si>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</si>
  <si>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</si>
  <si>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</si>
  <si>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</si>
  <si>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</si>
  <si>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</si>
  <si>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</si>
  <si>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</si>
  <si>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</si>
  <si>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</si>
  <si>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</si>
  <si>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</si>
  <si>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</si>
  <si>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</si>
  <si>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</si>
  <si>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</si>
  <si>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</si>
  <si>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</si>
  <si>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</si>
  <si>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</si>
  <si>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</si>
  <si>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</si>
  <si>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</si>
  <si>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</si>
  <si>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</si>
  <si>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</si>
  <si>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</si>
  <si>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</si>
  <si>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</si>
  <si>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</si>
  <si>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</si>
  <si>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</si>
  <si>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</si>
  <si>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</si>
  <si>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</si>
  <si>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</si>
  <si>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</si>
  <si>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</si>
  <si>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</si>
  <si>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</si>
  <si>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</si>
  <si>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</si>
  <si>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</si>
  <si>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</si>
  <si>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</si>
  <si>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</si>
  <si>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</si>
  <si>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</si>
  <si>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</si>
  <si>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</si>
  <si>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</si>
  <si>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</si>
  <si>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</si>
  <si>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</si>
  <si>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</si>
  <si>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</si>
  <si>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</si>
  <si>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</si>
  <si>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</si>
  <si>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</si>
  <si>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</si>
  <si>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</si>
  <si>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</si>
  <si>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</si>
  <si>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</si>
  <si>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</si>
  <si>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</si>
  <si>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</si>
  <si>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</si>
  <si>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</si>
  <si>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</si>
  <si>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</si>
  <si>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</si>
  <si>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</si>
  <si>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</si>
  <si>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</si>
  <si>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</si>
  <si>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</si>
  <si>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</si>
  <si>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</si>
  <si>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</si>
  <si>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</si>
  <si>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</si>
  <si>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</si>
  <si>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</si>
  <si>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</si>
  <si>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</si>
  <si>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</si>
  <si>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</si>
  <si>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</si>
  <si>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</si>
  <si>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</si>
  <si>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</si>
  <si>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</si>
  <si>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</si>
  <si>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</si>
  <si>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</si>
  <si>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</si>
  <si>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</si>
  <si>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</si>
  <si>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</si>
  <si>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</si>
  <si>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</si>
  <si>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</si>
  <si>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</si>
  <si>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</si>
  <si>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</si>
  <si>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</si>
  <si>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</si>
  <si>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</si>
  <si>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</si>
  <si>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</si>
  <si>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</si>
  <si>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</si>
  <si>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</si>
  <si>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</si>
  <si>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</si>
  <si>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</si>
  <si>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</si>
  <si>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</si>
  <si>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</si>
  <si>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</si>
  <si>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</si>
  <si>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</si>
  <si>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</si>
  <si>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</si>
  <si>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</si>
  <si>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</si>
  <si>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</si>
  <si>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</si>
  <si>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</si>
  <si>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</si>
  <si>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</si>
  <si>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</si>
  <si>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</si>
  <si>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</si>
  <si>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</si>
  <si>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</si>
  <si>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</si>
  <si>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</si>
  <si>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</si>
  <si>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</si>
  <si>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</si>
  <si>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</si>
  <si>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</si>
  <si>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</si>
  <si>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</si>
  <si>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</si>
  <si>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</si>
  <si>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</si>
  <si>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</si>
  <si>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</si>
  <si>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</si>
  <si>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</si>
  <si>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</si>
  <si>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</si>
  <si>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</si>
  <si>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</si>
  <si>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</si>
  <si>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</si>
  <si>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</si>
  <si>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</si>
  <si>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</si>
  <si>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</si>
  <si>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</si>
  <si>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</si>
  <si>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</si>
  <si>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</si>
  <si>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</si>
  <si>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</si>
  <si>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</si>
  <si>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</si>
  <si>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</si>
  <si>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</si>
  <si>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</si>
  <si>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</si>
  <si>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</si>
  <si>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</si>
  <si>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</si>
  <si>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</si>
  <si>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</si>
  <si>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</si>
  <si>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</si>
  <si>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</si>
  <si>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</si>
  <si>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</si>
  <si>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</si>
  <si>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</si>
  <si>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</si>
  <si>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</si>
  <si>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</si>
  <si>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</si>
  <si>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</si>
  <si>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</si>
  <si>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</si>
  <si>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</si>
  <si>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</si>
  <si>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</si>
  <si>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</si>
  <si>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</si>
  <si>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</si>
  <si>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</si>
  <si>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</si>
  <si>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</si>
  <si>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</si>
  <si>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</si>
  <si>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</si>
  <si>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</si>
  <si>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</si>
  <si>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</si>
  <si>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</si>
  <si>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</si>
  <si>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</si>
  <si>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</si>
  <si>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</si>
  <si>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</si>
  <si>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</si>
  <si>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</si>
  <si>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</si>
  <si>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</si>
  <si>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</si>
  <si>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</si>
  <si>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</si>
  <si>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</si>
  <si>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</si>
  <si>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</si>
  <si>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</si>
  <si>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</si>
  <si>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</si>
  <si>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</si>
  <si>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</si>
  <si>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</si>
  <si>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</si>
  <si>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</si>
  <si>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</si>
  <si>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</si>
  <si>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</si>
  <si>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</si>
  <si>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</si>
  <si>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</si>
  <si>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</si>
  <si>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</si>
  <si>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</si>
  <si>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</si>
  <si>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</si>
  <si>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</si>
  <si>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</si>
  <si>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</si>
  <si>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</si>
  <si>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</si>
  <si>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</si>
  <si>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</si>
  <si>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</si>
  <si>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</si>
  <si>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</si>
  <si>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</si>
  <si>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</si>
  <si>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</si>
  <si>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</si>
  <si>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</si>
  <si>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</si>
  <si>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</si>
  <si>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</si>
  <si>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</si>
  <si>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</si>
  <si>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</si>
  <si>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</si>
  <si>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</si>
  <si>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</si>
  <si>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</si>
  <si>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</si>
  <si>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</si>
  <si>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</si>
  <si>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</si>
  <si>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</si>
  <si>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</si>
  <si>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</si>
  <si>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</si>
  <si>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</si>
  <si>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</si>
  <si>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</si>
  <si>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</si>
  <si>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</si>
  <si>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</si>
  <si>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</si>
  <si>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</si>
  <si>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</si>
  <si>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</si>
  <si>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</si>
  <si>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</si>
  <si>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</si>
  <si>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</si>
  <si>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</si>
  <si>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</si>
  <si>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</si>
  <si>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</si>
  <si>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</si>
  <si>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</si>
  <si>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</si>
  <si>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</si>
  <si>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</si>
  <si>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</si>
  <si>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</si>
  <si>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</si>
  <si>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</si>
  <si>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</si>
  <si>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</si>
  <si>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</si>
  <si>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</si>
  <si>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</si>
  <si>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</si>
  <si>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</si>
  <si>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</si>
  <si>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</si>
  <si>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</si>
  <si>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</si>
  <si>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</si>
  <si>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</si>
  <si>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</si>
  <si>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</si>
  <si>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</si>
  <si>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</si>
  <si>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</si>
  <si>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</si>
  <si>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</si>
  <si>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</si>
  <si>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</si>
  <si>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</si>
  <si>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</si>
  <si>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</si>
  <si>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</si>
  <si>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</si>
  <si>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</si>
  <si>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</si>
  <si>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</si>
  <si>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</si>
  <si>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</si>
  <si>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</si>
  <si>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</si>
  <si>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</si>
  <si>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</si>
  <si>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</si>
  <si>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</si>
  <si>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</si>
  <si>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</si>
  <si>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</si>
  <si>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</si>
  <si>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</si>
  <si>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</si>
  <si>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</si>
  <si>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</si>
  <si>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</si>
  <si>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</si>
  <si>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</si>
  <si>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</si>
  <si>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</si>
  <si>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</si>
  <si>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</si>
  <si>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</si>
  <si>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</si>
  <si>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</si>
  <si>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</si>
  <si>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</si>
  <si>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</si>
  <si>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</si>
  <si>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</si>
  <si>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</si>
  <si>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</si>
  <si>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</si>
  <si>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</si>
  <si>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</si>
  <si>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</si>
  <si>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</si>
  <si>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</si>
  <si>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</si>
  <si>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</si>
  <si>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</si>
  <si>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</si>
  <si>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</si>
  <si>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</si>
  <si>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</si>
  <si>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</si>
  <si>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</si>
  <si>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</si>
  <si>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</si>
  <si>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</si>
  <si>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</si>
  <si>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</si>
  <si>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</si>
  <si>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</si>
  <si>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</si>
  <si>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</si>
  <si>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</si>
  <si>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</si>
  <si>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</si>
  <si>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</si>
  <si>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</si>
  <si>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</si>
  <si>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</si>
  <si>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</si>
  <si>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</si>
  <si>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</si>
  <si>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</si>
  <si>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</si>
  <si>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</si>
  <si>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</si>
  <si>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</si>
  <si>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</si>
  <si>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</si>
  <si>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</si>
  <si>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</si>
  <si>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</si>
  <si>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</si>
  <si>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</si>
  <si>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</si>
  <si>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</si>
  <si>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</si>
  <si>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</si>
  <si>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</si>
  <si>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</si>
  <si>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</si>
  <si>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</si>
  <si>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</si>
  <si>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</si>
  <si>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</si>
  <si>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</si>
  <si>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</si>
  <si>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</si>
  <si>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</si>
  <si>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</si>
  <si>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</si>
  <si>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</si>
  <si>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</si>
  <si>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</si>
  <si>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</si>
  <si>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</si>
  <si>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</si>
  <si>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</si>
  <si>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</si>
  <si>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</si>
  <si>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</si>
  <si>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</si>
  <si>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</si>
  <si>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</si>
  <si>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</si>
  <si>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</si>
  <si>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</si>
  <si>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</si>
  <si>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</si>
  <si>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</si>
  <si>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</si>
  <si>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</si>
  <si>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</si>
  <si>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</si>
  <si>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</si>
  <si>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</si>
  <si>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</si>
  <si>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</si>
  <si>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</si>
  <si>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</si>
  <si>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</si>
  <si>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</si>
  <si>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</si>
  <si>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</si>
  <si>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</si>
  <si>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</si>
  <si>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</si>
  <si>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</si>
  <si>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</si>
  <si>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</si>
  <si>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</si>
  <si>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</si>
  <si>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</si>
  <si>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</si>
  <si>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</si>
  <si>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</si>
  <si>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</si>
  <si>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</si>
  <si>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</si>
  <si>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</si>
  <si>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</si>
  <si>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</si>
  <si>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</si>
  <si>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</si>
  <si>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</si>
  <si>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</si>
  <si>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</si>
  <si>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</si>
  <si>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</si>
  <si>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</si>
  <si>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</si>
  <si>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</si>
  <si>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</si>
  <si>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</si>
  <si>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</si>
  <si>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</si>
  <si>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</si>
  <si>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</si>
  <si>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</si>
  <si>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</si>
  <si>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</si>
  <si>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</si>
  <si>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</si>
  <si>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</si>
  <si>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</si>
  <si>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</si>
  <si>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</si>
  <si>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</si>
  <si>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</si>
  <si>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</si>
  <si>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</si>
  <si>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</si>
  <si>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</si>
  <si>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</si>
  <si>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</si>
  <si>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</si>
  <si>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</si>
  <si>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</si>
  <si>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</si>
  <si>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</si>
  <si>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</si>
  <si>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</si>
  <si>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</si>
  <si>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</si>
  <si>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</si>
  <si>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</si>
  <si>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</si>
  <si>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</si>
  <si>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</si>
  <si>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</si>
  <si>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</si>
  <si>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</si>
  <si>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</si>
  <si>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</si>
  <si>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</si>
  <si>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</si>
  <si>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</si>
  <si>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</si>
  <si>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</si>
  <si>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</si>
  <si>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</si>
  <si>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</si>
  <si>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</si>
  <si>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</si>
  <si>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</si>
  <si>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</si>
  <si>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</si>
  <si>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</si>
  <si>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</si>
  <si>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</si>
  <si>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</si>
  <si>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</si>
  <si>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</si>
  <si>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</si>
  <si>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</si>
  <si>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</si>
  <si>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</si>
  <si>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</si>
  <si>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</si>
  <si>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</si>
  <si>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</si>
  <si>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</si>
  <si>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</si>
  <si>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</si>
  <si>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</si>
  <si>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</si>
  <si>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</si>
  <si>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</si>
  <si>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</si>
  <si>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</si>
  <si>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</si>
  <si>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</si>
  <si>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</si>
  <si>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</si>
  <si>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</si>
  <si>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</si>
  <si>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</si>
  <si>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</si>
  <si>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</si>
  <si>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</si>
  <si>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</si>
  <si>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</si>
  <si>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</si>
  <si>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</si>
  <si>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</si>
  <si>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</si>
  <si>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</si>
  <si>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</si>
  <si>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</si>
  <si>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</si>
  <si>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</si>
  <si>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</si>
  <si>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</si>
  <si>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</si>
  <si>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</si>
  <si>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</si>
  <si>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</si>
  <si>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</si>
  <si>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</si>
  <si>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</si>
  <si>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</si>
  <si>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</si>
  <si>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</si>
  <si>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</si>
  <si>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</si>
  <si>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</si>
  <si>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</si>
  <si>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</si>
  <si>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</si>
  <si>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</si>
  <si>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</si>
  <si>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</si>
  <si>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</si>
  <si>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</si>
  <si>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</si>
  <si>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</si>
  <si>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</si>
  <si>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</si>
  <si>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</si>
  <si>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</si>
  <si>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</si>
  <si>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</si>
  <si>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</si>
  <si>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</si>
  <si>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</si>
  <si>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</si>
  <si>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</si>
  <si>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</si>
  <si>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</si>
  <si>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</si>
  <si>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</si>
  <si>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</si>
  <si>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</si>
  <si>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</si>
  <si>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</si>
  <si>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</si>
  <si>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</si>
  <si>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</si>
  <si>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</si>
  <si>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</si>
  <si>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</si>
  <si>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</si>
  <si>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</si>
  <si>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</si>
  <si>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</si>
  <si>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</si>
  <si>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</si>
  <si>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</si>
  <si>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</si>
  <si>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</si>
  <si>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</si>
  <si>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</si>
  <si>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</si>
  <si>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</si>
  <si>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</si>
  <si>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</si>
  <si>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</si>
  <si>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</si>
  <si>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</si>
  <si>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</si>
  <si>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</si>
  <si>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</si>
  <si>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</si>
  <si>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</si>
  <si>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</si>
  <si>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</si>
  <si>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</si>
  <si>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</si>
  <si>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</si>
  <si>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</si>
  <si>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</si>
  <si>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</si>
  <si>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</si>
  <si>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</si>
  <si>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</si>
  <si>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</si>
  <si>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</si>
  <si>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</si>
  <si>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</si>
  <si>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</si>
  <si>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</si>
  <si>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</si>
  <si>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</si>
  <si>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</si>
  <si>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</si>
  <si>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</si>
  <si>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</si>
  <si>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</si>
  <si>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</si>
  <si>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</si>
  <si>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</si>
  <si>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</si>
  <si>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</si>
  <si>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</si>
  <si>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</si>
  <si>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</si>
  <si>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</si>
  <si>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</si>
  <si>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</si>
  <si>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</si>
  <si>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</si>
  <si>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</si>
  <si>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</si>
  <si>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</si>
  <si>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</si>
  <si>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</si>
  <si>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</si>
  <si>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</si>
  <si>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</si>
  <si>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</si>
  <si>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</si>
  <si>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</si>
  <si>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</si>
  <si>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</si>
  <si>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</si>
  <si>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</si>
  <si>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</si>
  <si>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</si>
  <si>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</si>
  <si>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</si>
  <si>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</si>
  <si>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</si>
  <si>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</si>
  <si>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</si>
  <si>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</si>
  <si>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</si>
  <si>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</si>
  <si>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</si>
  <si>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</si>
  <si>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</si>
  <si>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</si>
  <si>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</si>
  <si>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</si>
  <si>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</si>
  <si>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</si>
  <si>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</si>
  <si>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</si>
  <si>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</si>
  <si>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</si>
  <si>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</si>
  <si>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</si>
  <si>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</si>
  <si>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</si>
  <si>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</si>
  <si>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</si>
  <si>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</si>
  <si>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</si>
  <si>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</si>
  <si>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</si>
  <si>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</si>
  <si>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</si>
  <si>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</si>
  <si>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</si>
  <si>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</si>
  <si>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</si>
  <si>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</si>
  <si>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</si>
  <si>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</si>
  <si>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</si>
  <si>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</si>
  <si>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</si>
  <si>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</si>
  <si>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</si>
  <si>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</si>
  <si>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</si>
  <si>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</si>
  <si>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</si>
  <si>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</si>
  <si>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</si>
  <si>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</si>
  <si>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</si>
  <si>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</si>
  <si>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</si>
  <si>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</si>
  <si>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</si>
  <si>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</si>
  <si>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</si>
  <si>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</si>
  <si>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</si>
  <si>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</si>
  <si>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</si>
  <si>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</si>
  <si>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</si>
  <si>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</si>
  <si>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</si>
  <si>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</si>
  <si>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</si>
  <si>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</si>
  <si>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</si>
  <si>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</si>
  <si>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</si>
  <si>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</si>
  <si>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</si>
  <si>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</si>
  <si>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</si>
  <si>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</si>
  <si>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</si>
  <si>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</si>
  <si>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</si>
  <si>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</si>
  <si>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</si>
  <si>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</si>
  <si>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</si>
  <si>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</si>
  <si>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</si>
  <si>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</si>
  <si>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</si>
  <si>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</si>
  <si>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</si>
  <si>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</si>
  <si>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</si>
  <si>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</si>
  <si>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</si>
  <si>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</si>
  <si>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</si>
  <si>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</si>
  <si>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</si>
  <si>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</si>
  <si>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</si>
  <si>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</si>
  <si>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</si>
  <si>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</si>
  <si>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</si>
  <si>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</si>
  <si>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</si>
  <si>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</si>
  <si>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</si>
  <si>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</si>
  <si>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</si>
  <si>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</si>
  <si>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</si>
  <si>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</si>
  <si>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</si>
  <si>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</si>
  <si>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</si>
  <si>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</si>
  <si>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</si>
  <si>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</si>
  <si>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</si>
  <si>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</si>
  <si>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</si>
  <si>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</si>
  <si>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</si>
  <si>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</si>
  <si>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</si>
  <si>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</si>
  <si>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</si>
  <si>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</si>
  <si>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</si>
  <si>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</si>
  <si>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</si>
  <si>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</si>
  <si>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</si>
  <si>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</si>
  <si>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</si>
  <si>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</si>
  <si>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</si>
  <si>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</si>
  <si>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</si>
  <si>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</si>
  <si>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</si>
  <si>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</si>
  <si>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</si>
  <si>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</si>
  <si>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</si>
  <si>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</si>
  <si>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</si>
  <si>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</si>
  <si>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</si>
  <si>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</si>
  <si>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</si>
  <si>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</si>
  <si>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</si>
  <si>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</si>
  <si>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</si>
  <si>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</si>
  <si>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</si>
  <si>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</si>
  <si>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</si>
  <si>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</si>
  <si>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</si>
  <si>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</si>
  <si>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</si>
  <si>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</si>
  <si>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</si>
  <si>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</si>
  <si>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</si>
  <si>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</si>
  <si>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</si>
  <si>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</si>
  <si>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</si>
  <si>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</si>
  <si>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</si>
  <si>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</si>
  <si>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</si>
  <si>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</si>
  <si>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</si>
  <si>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</si>
  <si>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</si>
  <si>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</si>
  <si>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</si>
  <si>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</si>
  <si>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</si>
  <si>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</si>
  <si>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</si>
  <si>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</si>
  <si>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</si>
  <si>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</si>
  <si>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</si>
  <si>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</si>
  <si>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</si>
  <si>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</si>
  <si>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</si>
  <si>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</si>
  <si>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</si>
  <si>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</si>
  <si>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</si>
  <si>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</si>
  <si>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</si>
  <si>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</si>
  <si>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</si>
  <si>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</si>
  <si>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</si>
  <si>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</si>
  <si>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</si>
  <si>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</si>
  <si>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</si>
  <si>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</si>
  <si>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</si>
  <si>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</si>
  <si>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</si>
  <si>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</si>
  <si>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</si>
  <si>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</si>
  <si>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</si>
  <si>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</si>
  <si>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</si>
  <si>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</si>
  <si>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</si>
  <si>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</si>
  <si>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</si>
  <si>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</si>
  <si>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</si>
  <si>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</si>
  <si>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</si>
  <si>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</si>
  <si>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</si>
  <si>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</si>
  <si>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</si>
  <si>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</si>
  <si>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</si>
  <si>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</si>
  <si>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</si>
  <si>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</si>
  <si>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</si>
  <si>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</si>
  <si>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</si>
  <si>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</si>
  <si>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</si>
  <si>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</si>
  <si>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</si>
  <si>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</si>
  <si>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</si>
  <si>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</si>
  <si>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</si>
  <si>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</si>
  <si>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</si>
  <si>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</si>
  <si>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</si>
  <si>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</si>
  <si>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</si>
  <si>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</si>
  <si>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</si>
  <si>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</si>
  <si>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</si>
  <si>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</si>
  <si>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</si>
  <si>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</si>
  <si>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</si>
  <si>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</si>
  <si>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</si>
  <si>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</si>
  <si>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</si>
  <si>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</si>
  <si>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</si>
  <si>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</si>
  <si>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</si>
  <si>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</si>
  <si>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</si>
  <si>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</si>
  <si>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</si>
  <si>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</si>
  <si>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</si>
  <si>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</si>
  <si>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</si>
  <si>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</si>
  <si>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</si>
  <si>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</si>
  <si>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</si>
  <si>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</si>
  <si>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</si>
  <si>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</si>
  <si>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</si>
  <si>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</si>
  <si>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</si>
  <si>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</si>
  <si>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</si>
  <si>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</si>
  <si>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</si>
  <si>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</si>
  <si>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</si>
  <si>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</si>
  <si>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</si>
  <si>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</si>
  <si>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</si>
  <si>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</si>
  <si>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</si>
  <si>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</si>
  <si>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</si>
  <si>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</si>
  <si>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</si>
  <si>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</si>
  <si>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</si>
  <si>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</si>
  <si>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</si>
  <si>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</si>
  <si>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</si>
  <si>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</si>
  <si>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</si>
  <si>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</si>
  <si>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</si>
  <si>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</si>
  <si>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</si>
  <si>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</si>
  <si>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</si>
  <si>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</si>
  <si>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</si>
  <si>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</si>
  <si>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</si>
  <si>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</si>
  <si>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</si>
  <si>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</si>
  <si>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</si>
  <si>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</si>
  <si>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</si>
  <si>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</si>
  <si>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</si>
  <si>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</si>
  <si>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</si>
  <si>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</si>
  <si>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</si>
  <si>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</si>
  <si>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</si>
  <si>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</si>
  <si>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</si>
  <si>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</si>
  <si>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</si>
  <si>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</si>
  <si>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</si>
  <si>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</si>
  <si>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</si>
  <si>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</si>
  <si>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</si>
  <si>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</si>
  <si>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</si>
  <si>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</si>
  <si>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</si>
  <si>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</si>
  <si>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</si>
  <si>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</si>
  <si>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</si>
  <si>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</si>
  <si>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</si>
  <si>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</si>
  <si>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</si>
  <si>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</si>
  <si>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</si>
  <si>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</si>
  <si>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</si>
  <si>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</si>
  <si>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</si>
  <si>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</si>
  <si>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</si>
  <si>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</si>
  <si>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</si>
  <si>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</si>
  <si>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</si>
  <si>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</si>
  <si>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</si>
  <si>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</si>
  <si>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</si>
  <si>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</si>
  <si>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</si>
  <si>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</si>
  <si>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</si>
  <si>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</si>
  <si>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</si>
  <si>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</si>
  <si>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</si>
  <si>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</si>
  <si>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</si>
  <si>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</si>
  <si>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</si>
  <si>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</si>
  <si>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</si>
  <si>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</si>
  <si>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</si>
  <si>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</si>
  <si>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</si>
  <si>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</si>
  <si>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</si>
  <si>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</si>
  <si>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</si>
  <si>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</si>
  <si>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</si>
  <si>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</si>
  <si>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</si>
  <si>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</si>
  <si>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</si>
  <si>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</si>
  <si>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</si>
  <si>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</si>
  <si>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</si>
  <si>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</si>
  <si>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</si>
  <si>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</si>
  <si>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</si>
  <si>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</si>
  <si>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</si>
  <si>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</si>
  <si>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</si>
  <si>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</si>
  <si>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</si>
  <si>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</si>
  <si>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</si>
  <si>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</si>
  <si>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</si>
  <si>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</si>
  <si>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</si>
  <si>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</si>
  <si>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</si>
  <si>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</si>
  <si>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</si>
  <si>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</si>
  <si>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</si>
  <si>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</si>
  <si>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</si>
  <si>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</si>
  <si>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</si>
  <si>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</si>
  <si>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</si>
  <si>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</si>
  <si>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</si>
  <si>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</si>
  <si>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</si>
  <si>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</si>
  <si>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</si>
  <si>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</si>
  <si>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</si>
  <si>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</si>
  <si>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</si>
  <si>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</si>
  <si>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</si>
  <si>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</si>
  <si>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</si>
  <si>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</si>
  <si>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</si>
  <si>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</si>
  <si>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</si>
  <si>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</si>
  <si>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</si>
  <si>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</si>
  <si>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</si>
  <si>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</si>
  <si>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</si>
  <si>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</si>
  <si>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</si>
  <si>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</si>
  <si>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</si>
  <si>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</si>
  <si>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</si>
  <si>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</si>
  <si>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</si>
  <si>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</si>
  <si>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</si>
  <si>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</si>
  <si>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</si>
  <si>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</si>
  <si>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</si>
  <si>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</si>
  <si>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</si>
  <si>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</si>
  <si>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</si>
  <si>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</si>
  <si>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</si>
  <si>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</si>
  <si>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</si>
  <si>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</si>
  <si>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</si>
  <si>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</si>
  <si>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</si>
  <si>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</si>
  <si>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</si>
  <si>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</si>
  <si>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</si>
  <si>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</si>
  <si>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</si>
  <si>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</si>
  <si>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</si>
  <si>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</si>
  <si>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</si>
  <si>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</si>
  <si>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</si>
  <si>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</si>
  <si>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</si>
  <si>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</si>
  <si>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</si>
  <si>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</si>
  <si>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</si>
  <si>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</si>
  <si>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</si>
  <si>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</si>
  <si>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</si>
  <si>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</si>
  <si>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</si>
  <si>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</si>
  <si>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</si>
  <si>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</si>
  <si>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</si>
  <si>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</si>
  <si>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</si>
  <si>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</si>
  <si>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</si>
  <si>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</si>
  <si>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</si>
  <si>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</si>
  <si>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</si>
  <si>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</si>
  <si>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</si>
  <si>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</si>
  <si>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</si>
  <si>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</si>
  <si>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</si>
  <si>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</si>
  <si>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</si>
  <si>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</si>
  <si>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</si>
  <si>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</si>
  <si>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</si>
  <si>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</si>
  <si>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</si>
  <si>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</si>
  <si>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</si>
  <si>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</si>
  <si>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</si>
  <si>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</si>
  <si>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</si>
  <si>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</si>
  <si>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</si>
  <si>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</si>
  <si>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</si>
  <si>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</si>
  <si>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</si>
  <si>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</si>
  <si>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</si>
  <si>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</si>
  <si>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</si>
  <si>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</si>
  <si>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</si>
  <si>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</si>
  <si>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</si>
  <si>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</si>
  <si>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</si>
  <si>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</si>
  <si>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</si>
  <si>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</si>
  <si>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</si>
  <si>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</si>
  <si>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</si>
  <si>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</si>
  <si>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</si>
  <si>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</si>
  <si>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</si>
  <si>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</si>
  <si>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</si>
  <si>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</si>
  <si>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</si>
  <si>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</si>
  <si>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</si>
  <si>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</si>
  <si>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</si>
  <si>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</si>
  <si>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</si>
  <si>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</si>
  <si>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</si>
  <si>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</si>
  <si>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</si>
  <si>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</si>
  <si>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</si>
  <si>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</si>
  <si>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</si>
  <si>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</si>
  <si>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</si>
  <si>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</si>
  <si>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</si>
  <si>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</si>
  <si>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</si>
  <si>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</si>
  <si>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</si>
  <si>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</si>
  <si>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</si>
  <si>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</si>
  <si>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</si>
  <si>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</si>
  <si>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</si>
  <si>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</si>
  <si>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</si>
  <si>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</si>
  <si>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</si>
  <si>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</si>
  <si>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</si>
  <si>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</si>
  <si>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</si>
  <si>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</si>
  <si>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</si>
  <si>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</si>
  <si>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</si>
  <si>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</si>
  <si>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</si>
  <si>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</si>
  <si>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</si>
  <si>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</si>
  <si>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</si>
  <si>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</si>
  <si>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</si>
  <si>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</si>
  <si>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</si>
  <si>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</si>
  <si>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</si>
  <si>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</si>
  <si>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</si>
  <si>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</si>
  <si>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</si>
  <si>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</si>
  <si>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</si>
  <si>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</si>
  <si>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</si>
  <si>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</si>
  <si>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</si>
  <si>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</si>
  <si>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</si>
  <si>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</si>
  <si>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</si>
  <si>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</si>
  <si>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</si>
  <si>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</si>
  <si>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</si>
  <si>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</si>
  <si>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</si>
  <si>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</si>
  <si>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</si>
  <si>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</si>
  <si>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</si>
  <si>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</si>
  <si>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</si>
  <si>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</si>
  <si>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</si>
  <si>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</si>
  <si>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</si>
  <si>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</si>
  <si>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</si>
  <si>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</si>
  <si>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</si>
  <si>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</si>
  <si>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</si>
  <si>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</si>
  <si>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</si>
  <si>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</si>
  <si>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</si>
  <si>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</si>
  <si>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</si>
  <si>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</si>
  <si>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</si>
  <si>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</si>
  <si>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</si>
  <si>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</si>
  <si>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</si>
  <si>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</si>
  <si>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</si>
  <si>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</si>
  <si>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</si>
  <si>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</si>
  <si>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</si>
  <si>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</si>
  <si>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</si>
  <si>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</si>
  <si>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</si>
  <si>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</si>
  <si>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</si>
  <si>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</si>
  <si>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</si>
  <si>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</si>
  <si>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</si>
  <si>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</si>
  <si>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</si>
  <si>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</si>
  <si>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</si>
  <si>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</si>
  <si>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</si>
  <si>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</si>
  <si>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</si>
  <si>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</si>
  <si>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</si>
  <si>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</si>
  <si>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</si>
  <si>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</si>
  <si>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</si>
  <si>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</si>
  <si>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</si>
  <si>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</si>
  <si>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</si>
  <si>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</si>
  <si>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</si>
  <si>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</si>
  <si>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</si>
  <si>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</si>
  <si>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</si>
  <si>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</si>
  <si>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</si>
  <si>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</si>
  <si>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</si>
  <si>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</si>
  <si>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</si>
  <si>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</si>
  <si>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</si>
  <si>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</si>
  <si>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</si>
  <si>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</si>
  <si>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</si>
  <si>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</si>
  <si>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</si>
  <si>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</si>
  <si>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</si>
  <si>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</si>
  <si>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</si>
  <si>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</si>
  <si>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</si>
  <si>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</si>
  <si>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</si>
  <si>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</si>
  <si>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</si>
  <si>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</si>
  <si>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</si>
  <si>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</si>
  <si>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</si>
  <si>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</si>
  <si>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</si>
  <si>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</si>
  <si>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</si>
  <si>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</si>
  <si>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</si>
  <si>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</si>
  <si>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</si>
  <si>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</si>
  <si>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</si>
  <si>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</si>
  <si>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</si>
  <si>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</si>
  <si>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</si>
  <si>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</si>
  <si>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</si>
  <si>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</si>
  <si>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</si>
  <si>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</si>
  <si>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</si>
  <si>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</si>
  <si>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</si>
  <si>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</si>
  <si>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</si>
  <si>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</si>
  <si>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</si>
  <si>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</si>
  <si>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</si>
  <si>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</si>
  <si>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</si>
  <si>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</si>
  <si>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</si>
  <si>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</si>
  <si>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</si>
  <si>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</si>
  <si>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</si>
  <si>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</si>
  <si>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</si>
  <si>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</si>
  <si>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</si>
  <si>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</si>
  <si>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</si>
  <si>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</si>
  <si>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</si>
  <si>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</si>
  <si>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</si>
  <si>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</si>
  <si>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</si>
  <si>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</si>
  <si>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</si>
  <si>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</si>
  <si>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</si>
  <si>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</si>
  <si>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</si>
  <si>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</si>
  <si>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</si>
  <si>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</si>
  <si>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</si>
  <si>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</si>
  <si>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</si>
  <si>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</si>
  <si>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</si>
  <si>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</si>
  <si>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</si>
  <si>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</si>
  <si>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</si>
  <si>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</si>
  <si>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</si>
  <si>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</si>
  <si>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</si>
  <si>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</si>
  <si>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</si>
  <si>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</si>
  <si>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</si>
  <si>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</si>
  <si>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</si>
  <si>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</si>
  <si>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</si>
  <si>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</si>
  <si>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</si>
  <si>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</si>
  <si>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</si>
  <si>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</si>
  <si>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</si>
  <si>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</si>
  <si>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</si>
  <si>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</si>
  <si>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</si>
  <si>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</si>
  <si>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</si>
  <si>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</si>
  <si>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</si>
  <si>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</si>
  <si>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</si>
  <si>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</si>
  <si>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</si>
  <si>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</si>
  <si>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</si>
  <si>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</si>
  <si>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</si>
  <si>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</si>
  <si>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</si>
  <si>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</si>
  <si>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</si>
  <si>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</si>
  <si>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</si>
  <si>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</si>
  <si>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</si>
  <si>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</si>
  <si>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</si>
  <si>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</si>
  <si>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</si>
  <si>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</si>
  <si>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</si>
  <si>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</si>
  <si>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</si>
  <si>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</si>
  <si>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</si>
  <si>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</si>
  <si>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</si>
  <si>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</si>
  <si>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</si>
  <si>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</si>
  <si>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</si>
  <si>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</si>
  <si>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</si>
  <si>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</si>
  <si>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</si>
  <si>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</si>
  <si>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</si>
  <si>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</si>
  <si>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</si>
  <si>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</si>
  <si>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</si>
  <si>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</si>
  <si>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</si>
  <si>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</si>
  <si>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</si>
  <si>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</si>
  <si>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</si>
  <si>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</si>
  <si>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</si>
  <si>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</si>
  <si>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</si>
  <si>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</si>
  <si>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</si>
  <si>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</si>
  <si>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</si>
  <si>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</si>
  <si>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</si>
  <si>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</si>
  <si>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</si>
  <si>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</si>
  <si>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</si>
  <si>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</si>
  <si>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</si>
  <si>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</si>
  <si>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</si>
  <si>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</si>
  <si>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</si>
  <si>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</si>
  <si>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</si>
  <si>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</si>
  <si>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</si>
  <si>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</si>
  <si>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</si>
  <si>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</si>
  <si>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</si>
  <si>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</si>
  <si>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</si>
  <si>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</si>
  <si>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</si>
  <si>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</si>
  <si>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</si>
  <si>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</si>
  <si>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</si>
  <si>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</si>
  <si>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</si>
  <si>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</si>
  <si>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</si>
  <si>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</si>
  <si>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</si>
  <si>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</si>
  <si>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</si>
  <si>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</si>
  <si>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</si>
  <si>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</si>
  <si>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</si>
  <si>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</si>
  <si>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</si>
  <si>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</si>
  <si>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</si>
  <si>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</si>
  <si>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</si>
  <si>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</si>
  <si>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</si>
  <si>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</si>
  <si>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</si>
  <si>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</si>
  <si>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</si>
  <si>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</si>
  <si>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</si>
  <si>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</si>
  <si>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</si>
  <si>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</si>
  <si>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</si>
  <si>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</si>
  <si>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</si>
  <si>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</si>
  <si>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</si>
  <si>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</si>
  <si>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</si>
  <si>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</si>
  <si>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</si>
  <si>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</si>
  <si>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</si>
  <si>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</si>
  <si>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</si>
  <si>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</si>
  <si>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</si>
  <si>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</si>
  <si>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</si>
  <si>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</si>
  <si>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</si>
  <si>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</si>
  <si>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</si>
  <si>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</si>
  <si>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</si>
  <si>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</si>
  <si>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</si>
  <si>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</si>
  <si>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</si>
  <si>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</si>
  <si>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</si>
  <si>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</si>
  <si>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</si>
  <si>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</si>
  <si>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</si>
  <si>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</si>
  <si>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</si>
  <si>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</si>
  <si>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</si>
  <si>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</si>
  <si>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</si>
  <si>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</si>
  <si>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</si>
  <si>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</si>
  <si>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</si>
  <si>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</si>
  <si>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</si>
  <si>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</si>
  <si>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</si>
  <si>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</si>
  <si>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</si>
  <si>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</si>
  <si>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</si>
  <si>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</si>
  <si>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</si>
  <si>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</si>
  <si>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</si>
  <si>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</si>
  <si>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</si>
  <si>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</si>
  <si>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</si>
  <si>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</si>
  <si>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</si>
  <si>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</si>
  <si>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</si>
  <si>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</si>
  <si>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</si>
  <si>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</si>
  <si>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</si>
  <si>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</si>
  <si>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</si>
  <si>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</si>
  <si>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</si>
  <si>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</si>
  <si>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</si>
  <si>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</si>
  <si>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</si>
  <si>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</si>
  <si>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</si>
  <si>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</si>
  <si>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</si>
  <si>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</si>
  <si>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</si>
  <si>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</si>
  <si>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</si>
  <si>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</si>
  <si>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</si>
  <si>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</si>
  <si>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</si>
  <si>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</si>
  <si>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</si>
  <si>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</si>
  <si>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</si>
  <si>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</si>
  <si>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</si>
  <si>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</si>
  <si>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</si>
  <si>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</si>
  <si>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</si>
  <si>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</si>
  <si>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</si>
  <si>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</si>
  <si>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</si>
  <si>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</si>
  <si>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</si>
  <si>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</si>
  <si>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</si>
  <si>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</si>
  <si>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</si>
  <si>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</si>
  <si>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</si>
  <si>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</si>
  <si>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</si>
  <si>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</si>
  <si>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</si>
  <si>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</si>
  <si>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</si>
  <si>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</si>
  <si>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</si>
  <si>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</si>
  <si>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</si>
  <si>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</si>
  <si>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</si>
  <si>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</si>
  <si>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</si>
  <si>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</si>
  <si>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</si>
  <si>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</si>
  <si>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</si>
  <si>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</si>
  <si>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</si>
  <si>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</si>
  <si>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</si>
  <si>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</si>
  <si>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</si>
  <si>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</si>
  <si>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</si>
  <si>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</si>
  <si>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</si>
  <si>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</si>
  <si>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</si>
  <si>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</si>
  <si>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</si>
  <si>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</si>
  <si>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</si>
  <si>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</si>
  <si>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</si>
  <si>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</si>
  <si>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</si>
  <si>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</si>
  <si>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</si>
  <si>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</si>
  <si>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</si>
  <si>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</si>
  <si>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</si>
  <si>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</si>
  <si>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</si>
  <si>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</si>
  <si>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</si>
  <si>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</si>
  <si>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</si>
  <si>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</si>
  <si>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</si>
  <si>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</si>
  <si>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</si>
  <si>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</si>
  <si>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</si>
  <si>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</si>
  <si>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</si>
  <si>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</si>
  <si>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</si>
  <si>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</si>
  <si>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</si>
  <si>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</si>
  <si>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</si>
  <si>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</si>
  <si>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</si>
  <si>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</si>
  <si>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</si>
  <si>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</si>
  <si>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</si>
  <si>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</si>
  <si>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</si>
  <si>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</si>
  <si>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</si>
  <si>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</si>
  <si>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</si>
  <si>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</si>
  <si>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</si>
  <si>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</si>
  <si>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</si>
  <si>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</si>
  <si>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</si>
  <si>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</si>
  <si>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</si>
  <si>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</si>
  <si>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</si>
  <si>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</si>
  <si>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</si>
  <si>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</si>
  <si>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</si>
  <si>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</si>
  <si>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</si>
  <si>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</si>
  <si>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</si>
  <si>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</si>
  <si>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</si>
  <si>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</si>
  <si>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</si>
  <si>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</si>
  <si>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</si>
  <si>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</si>
  <si>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</si>
  <si>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</si>
  <si>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</si>
  <si>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</si>
  <si>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</si>
  <si>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</si>
  <si>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</si>
  <si>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</si>
  <si>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</si>
  <si>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</si>
  <si>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</si>
  <si>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</si>
  <si>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</si>
  <si>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</si>
  <si>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</si>
  <si>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</si>
  <si>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</si>
  <si>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</si>
  <si>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</si>
  <si>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</si>
  <si>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</si>
  <si>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</si>
  <si>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</si>
  <si>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</si>
  <si>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</si>
  <si>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</si>
  <si>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</si>
  <si>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</si>
  <si>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</si>
  <si>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</si>
  <si>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</si>
  <si>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</si>
  <si>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</si>
  <si>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</si>
  <si>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</si>
  <si>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</si>
  <si>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</si>
  <si>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</si>
  <si>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</si>
  <si>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</si>
  <si>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</si>
  <si>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</si>
  <si>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</si>
  <si>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</si>
  <si>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</si>
  <si>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</si>
  <si>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</si>
  <si>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</si>
  <si>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</si>
  <si>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</si>
  <si>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</si>
  <si>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</si>
  <si>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</si>
  <si>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</si>
  <si>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</si>
  <si>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</si>
  <si>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</si>
  <si>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</si>
  <si>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</si>
  <si>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</si>
  <si>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</si>
  <si>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</si>
  <si>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</si>
  <si>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</si>
  <si>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</si>
  <si>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</si>
  <si>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</si>
  <si>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</si>
  <si>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</si>
  <si>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</si>
  <si>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</si>
  <si>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</si>
  <si>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</si>
  <si>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</si>
  <si>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</si>
  <si>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</si>
  <si>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</si>
  <si>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</si>
  <si>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</si>
  <si>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</si>
  <si>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</si>
  <si>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</si>
  <si>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</si>
  <si>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</si>
  <si>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</si>
  <si>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</si>
  <si>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</si>
  <si>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</si>
  <si>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</si>
  <si>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</si>
  <si>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</si>
  <si>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</si>
  <si>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</si>
  <si>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</si>
  <si>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</si>
  <si>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</si>
  <si>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</si>
  <si>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</si>
  <si>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</si>
  <si>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</si>
  <si>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</si>
  <si>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</si>
  <si>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</si>
  <si>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</si>
  <si>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</si>
  <si>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</si>
  <si>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</si>
  <si>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</si>
  <si>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</si>
  <si>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</si>
  <si>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</si>
  <si>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</si>
  <si>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</si>
  <si>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</si>
  <si>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</si>
  <si>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</si>
  <si>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</si>
  <si>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</si>
  <si>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</si>
  <si>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</si>
  <si>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</si>
  <si>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</si>
  <si>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</si>
  <si>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</si>
  <si>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</si>
  <si>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</si>
  <si>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</si>
  <si>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</si>
  <si>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</si>
  <si>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</si>
  <si>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</si>
  <si>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</si>
  <si>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</si>
  <si>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</si>
  <si>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</si>
  <si>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</si>
  <si>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</si>
  <si>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</si>
  <si>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</si>
  <si>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</si>
  <si>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</si>
  <si>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</si>
  <si>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</si>
  <si>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</si>
  <si>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</si>
  <si>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</si>
  <si>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</si>
  <si>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</si>
  <si>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</si>
  <si>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</si>
  <si>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</si>
  <si>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</si>
  <si>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</si>
  <si>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</si>
  <si>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</si>
  <si>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</si>
  <si>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</si>
  <si>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</si>
  <si>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</si>
  <si>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</si>
  <si>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</si>
  <si>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</si>
  <si>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</si>
  <si>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</si>
  <si>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</si>
  <si>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</si>
  <si>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</si>
  <si>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</si>
  <si>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</si>
  <si>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</si>
  <si>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</si>
  <si>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</si>
  <si>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</si>
  <si>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</si>
  <si>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</si>
  <si>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</si>
  <si>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</si>
  <si>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</si>
  <si>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</si>
  <si>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</si>
  <si>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</si>
  <si>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</si>
  <si>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</si>
  <si>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</si>
  <si>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</si>
  <si>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</si>
  <si>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</si>
  <si>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</si>
  <si>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</si>
  <si>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</si>
  <si>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</si>
  <si>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</si>
  <si>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</si>
  <si>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</si>
  <si>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</si>
  <si>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</si>
  <si>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</si>
  <si>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</si>
  <si>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</si>
  <si>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</si>
  <si>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</si>
  <si>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</si>
  <si>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</si>
  <si>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</si>
  <si>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</si>
  <si>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</si>
  <si>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</si>
  <si>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</si>
  <si>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</si>
  <si>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</si>
  <si>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</si>
  <si>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</si>
  <si>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</si>
  <si>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</si>
  <si>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</si>
  <si>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</si>
  <si>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</si>
  <si>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</si>
  <si>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</si>
  <si>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</si>
  <si>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</si>
  <si>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</si>
  <si>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</si>
  <si>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</si>
  <si>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</si>
  <si>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</si>
  <si>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</si>
  <si>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</si>
  <si>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</si>
  <si>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</si>
  <si>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</si>
  <si>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</si>
  <si>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</si>
  <si>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</si>
  <si>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</si>
  <si>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</si>
  <si>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</si>
  <si>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</si>
  <si>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</si>
  <si>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</si>
  <si>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</si>
  <si>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</si>
  <si>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</si>
  <si>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</si>
  <si>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</si>
  <si>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</si>
  <si>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</si>
  <si>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</si>
  <si>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</si>
  <si>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</si>
  <si>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</si>
  <si>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</si>
  <si>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</si>
  <si>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</si>
  <si>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</si>
  <si>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</si>
  <si>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</si>
  <si>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</si>
  <si>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</si>
  <si>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</si>
  <si>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</si>
  <si>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</si>
  <si>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</si>
  <si>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</si>
  <si>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</si>
  <si>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</si>
  <si>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</si>
  <si>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</si>
  <si>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</si>
  <si>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</si>
  <si>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</si>
  <si>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</si>
  <si>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</si>
  <si>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</si>
  <si>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</si>
  <si>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</si>
  <si>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</si>
  <si>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</si>
  <si>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</si>
  <si>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</si>
  <si>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</si>
  <si>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</si>
  <si>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</si>
  <si>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</si>
  <si>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</si>
  <si>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</si>
  <si>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</si>
  <si>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</si>
  <si>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</si>
  <si>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</si>
  <si>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</si>
  <si>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</si>
  <si>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</si>
  <si>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</si>
  <si>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</si>
  <si>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</si>
  <si>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</si>
  <si>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</si>
  <si>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</si>
  <si>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</si>
  <si>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</si>
  <si>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</si>
  <si>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</si>
  <si>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</si>
  <si>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</si>
  <si>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</si>
  <si>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</si>
  <si>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</si>
  <si>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</si>
  <si>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</si>
  <si>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</si>
  <si>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</si>
  <si>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</si>
  <si>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</si>
  <si>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</si>
  <si>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</si>
  <si>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</si>
  <si>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</si>
  <si>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</si>
  <si>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</si>
  <si>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</si>
  <si>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</si>
  <si>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</si>
  <si>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</si>
  <si>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</si>
  <si>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</si>
  <si>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</si>
  <si>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</si>
  <si>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</si>
  <si>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</si>
  <si>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</si>
  <si>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</si>
  <si>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</si>
  <si>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</si>
  <si>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</si>
  <si>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</si>
  <si>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</si>
  <si>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</si>
  <si>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</si>
  <si>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</si>
  <si>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</si>
  <si>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</si>
  <si>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</si>
  <si>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</si>
  <si>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</si>
  <si>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</si>
  <si>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</si>
  <si>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</si>
  <si>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</si>
  <si>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</si>
  <si>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</si>
  <si>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</si>
  <si>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</si>
  <si>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</si>
  <si>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</si>
  <si>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</si>
  <si>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</si>
  <si>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</si>
  <si>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</si>
  <si>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</si>
  <si>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</si>
  <si>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</si>
  <si>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</si>
  <si>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</si>
  <si>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</si>
  <si>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</si>
  <si>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</si>
  <si>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</si>
  <si>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</si>
  <si>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</si>
  <si>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</si>
  <si>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</si>
  <si>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</si>
  <si>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</si>
  <si>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</si>
  <si>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</si>
  <si>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</si>
  <si>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</si>
  <si>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</si>
  <si>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</si>
  <si>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</si>
  <si>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</si>
  <si>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</si>
  <si>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</si>
  <si>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</si>
  <si>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</si>
  <si>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</si>
  <si>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</si>
  <si>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</si>
  <si>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</si>
  <si>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</si>
  <si>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</si>
  <si>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</si>
  <si>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</si>
  <si>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</si>
  <si>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</si>
  <si>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</si>
  <si>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</si>
  <si>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</si>
  <si>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</si>
  <si>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</si>
  <si>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</si>
  <si>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</si>
  <si>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</si>
  <si>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</si>
  <si>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</si>
  <si>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</si>
  <si>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</si>
  <si>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</si>
  <si>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</si>
  <si>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</si>
  <si>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</si>
  <si>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</si>
  <si>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</si>
  <si>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</si>
  <si>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</si>
  <si>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</si>
  <si>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</si>
  <si>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</si>
  <si>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</si>
  <si>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</si>
  <si>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</si>
  <si>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</si>
  <si>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</si>
  <si>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</si>
  <si>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</si>
  <si>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</si>
  <si>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</si>
  <si>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</si>
  <si>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</si>
  <si>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</si>
  <si>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</si>
  <si>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</si>
  <si>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</si>
  <si>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</si>
  <si>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</si>
  <si>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</si>
  <si>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</si>
  <si>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</si>
  <si>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</si>
  <si>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</si>
  <si>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</si>
  <si>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</si>
  <si>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</si>
  <si>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</si>
  <si>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</si>
  <si>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</si>
  <si>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</si>
  <si>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</si>
  <si>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</si>
  <si>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</si>
  <si>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</si>
  <si>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</si>
  <si>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</si>
  <si>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</si>
  <si>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</si>
  <si>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</si>
  <si>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</si>
  <si>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</si>
  <si>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</si>
  <si>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</si>
  <si>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</si>
  <si>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</si>
  <si>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</si>
  <si>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</si>
  <si>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</si>
  <si>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</si>
  <si>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</si>
  <si>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</si>
  <si>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</si>
  <si>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</si>
  <si>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</si>
  <si>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</si>
  <si>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</si>
  <si>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</si>
  <si>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</si>
  <si>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</si>
  <si>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</si>
  <si>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</si>
  <si>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</si>
  <si>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</si>
  <si>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</si>
  <si>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</si>
  <si>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</si>
  <si>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</si>
  <si>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</si>
  <si>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</si>
  <si>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</si>
  <si>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</si>
  <si>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</si>
  <si>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</si>
  <si>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</si>
  <si>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</si>
  <si>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</si>
  <si>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</si>
  <si>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</si>
  <si>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</si>
  <si>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</si>
  <si>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</si>
  <si>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</si>
  <si>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</si>
  <si>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</si>
  <si>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</si>
  <si>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</si>
  <si>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</si>
  <si>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</si>
  <si>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</si>
  <si>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</si>
  <si>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</si>
  <si>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</si>
  <si>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</si>
  <si>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</si>
  <si>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</si>
  <si>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</si>
  <si>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</si>
  <si>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</si>
  <si>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</si>
  <si>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</si>
  <si>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</si>
  <si>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</si>
  <si>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</si>
  <si>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</si>
  <si>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</si>
  <si>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</si>
  <si>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</si>
  <si>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</si>
  <si>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</si>
  <si>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</si>
  <si>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</si>
  <si>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</si>
  <si>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</si>
  <si>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</si>
  <si>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</si>
  <si>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</si>
  <si>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</si>
  <si>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</si>
  <si>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</si>
  <si>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</si>
  <si>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</si>
  <si>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</si>
  <si>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</si>
  <si>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</si>
  <si>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</si>
  <si>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</si>
  <si>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</si>
  <si>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</si>
  <si>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</si>
  <si>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</si>
  <si>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</si>
  <si>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</si>
  <si>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</si>
  <si>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</si>
  <si>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</si>
  <si>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</si>
  <si>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</si>
  <si>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</si>
  <si>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</si>
  <si>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</si>
  <si>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</si>
  <si>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</si>
  <si>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</si>
  <si>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</si>
  <si>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</si>
  <si>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</si>
  <si>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</si>
  <si>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</si>
  <si>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</si>
  <si>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</si>
  <si>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</si>
  <si>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</si>
  <si>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</si>
  <si>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</si>
  <si>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</si>
  <si>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</si>
  <si>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</si>
  <si>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</si>
  <si>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</si>
  <si>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</si>
  <si>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</si>
  <si>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</si>
  <si>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</si>
  <si>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</si>
  <si>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</si>
  <si>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</si>
  <si>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</si>
  <si>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</si>
  <si>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</si>
  <si>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</si>
  <si>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</si>
  <si>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</si>
  <si>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</si>
  <si>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</si>
  <si>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</si>
  <si>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</si>
  <si>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</si>
  <si>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</si>
  <si>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</si>
  <si>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</si>
  <si>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</si>
  <si>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</si>
  <si>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</si>
  <si>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</si>
  <si>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</si>
  <si>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</si>
  <si>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</si>
  <si>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</si>
  <si>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</si>
  <si>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</si>
  <si>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</si>
  <si>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</si>
  <si>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</si>
  <si>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</si>
  <si>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</si>
  <si>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</si>
  <si>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</si>
  <si>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</si>
  <si>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</si>
  <si>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</si>
  <si>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</si>
  <si>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</si>
  <si>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</si>
  <si>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</si>
  <si>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</si>
  <si>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</si>
  <si>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</si>
  <si>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</si>
  <si>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</si>
  <si>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</si>
  <si>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</si>
  <si>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</si>
  <si>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</si>
  <si>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</si>
  <si>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</si>
  <si>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</si>
  <si>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</si>
  <si>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</si>
  <si>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</si>
  <si>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</si>
  <si>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</si>
  <si>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</si>
  <si>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</si>
  <si>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</si>
  <si>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</si>
  <si>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</si>
  <si>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</si>
  <si>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</si>
  <si>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</si>
  <si>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</si>
  <si>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</si>
  <si>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</si>
  <si>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</si>
  <si>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</si>
  <si>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</si>
  <si>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</si>
  <si>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</si>
  <si>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</si>
  <si>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</si>
  <si>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</si>
  <si>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</si>
  <si>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</si>
  <si>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</si>
  <si>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</si>
  <si>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</si>
  <si>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</si>
  <si>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</si>
  <si>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</si>
  <si>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</si>
  <si>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</si>
  <si>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</si>
  <si>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</si>
  <si>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</si>
  <si>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</si>
  <si>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</si>
  <si>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</si>
  <si>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</si>
  <si>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</si>
  <si>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</si>
  <si>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</si>
  <si>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</si>
  <si>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</si>
  <si>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</si>
  <si>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</si>
  <si>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</si>
  <si>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</si>
  <si>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</si>
  <si>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</si>
  <si>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</si>
  <si>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</si>
  <si>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</si>
  <si>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</si>
  <si>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</si>
  <si>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</si>
  <si>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HANWHA - Black Skin Cover for PNM-C16013RVQ Pack of 3</t>
  </si>
  <si>
    <t>HANWHA - RJ45 type converting cable (Plugin to Pigtail), compatible with ANV-L6012R/L6082R, ANV-L7012R/L7082R Pack of 5</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</si>
  <si>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</si>
  <si>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</si>
  <si>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</si>
  <si>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</si>
  <si>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</si>
  <si>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</si>
  <si>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</si>
  <si>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</si>
  <si>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</si>
  <si>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</si>
  <si>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</si>
  <si>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</si>
  <si>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</si>
  <si>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</si>
  <si>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</si>
  <si>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</si>
  <si>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</si>
  <si>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</si>
  <si>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</si>
  <si>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</si>
  <si>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</si>
  <si>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</si>
  <si>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</si>
  <si>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</si>
  <si>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</si>
  <si>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</si>
  <si>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</si>
  <si>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</si>
  <si>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</si>
  <si>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</si>
  <si>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</si>
  <si>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</si>
  <si>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</si>
  <si>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</si>
  <si>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</si>
  <si>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</si>
  <si>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</si>
  <si>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</si>
  <si>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</si>
  <si>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</si>
  <si>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</si>
  <si>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</si>
  <si>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</si>
  <si>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</si>
  <si>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</si>
  <si>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</si>
  <si>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</si>
  <si>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</si>
  <si>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</si>
  <si>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</si>
  <si>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</si>
  <si>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</si>
  <si>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</si>
  <si>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</si>
  <si>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</si>
  <si>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</si>
  <si>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</si>
  <si>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</si>
  <si>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</si>
  <si>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</si>
  <si>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</si>
  <si>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</si>
  <si>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</si>
  <si>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</si>
  <si>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</si>
  <si>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</si>
  <si>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</si>
  <si>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</si>
  <si>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</si>
  <si>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</si>
  <si>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</si>
  <si>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</si>
  <si>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</si>
  <si>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</si>
  <si>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</si>
  <si>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</si>
  <si>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</si>
  <si>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</si>
  <si>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</si>
  <si>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</si>
  <si>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</si>
  <si>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</si>
  <si>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</si>
  <si>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</si>
  <si>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</si>
  <si>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</si>
  <si>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</si>
  <si>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</si>
  <si>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</si>
  <si>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</si>
  <si>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</si>
  <si>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</si>
  <si>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</si>
  <si>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</si>
  <si>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</si>
  <si>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</si>
  <si>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</si>
  <si>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</si>
  <si>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</si>
  <si>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</si>
  <si>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</si>
  <si>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</si>
  <si>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</si>
  <si>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</si>
  <si>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</si>
  <si>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</si>
  <si>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</si>
  <si>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</si>
  <si>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</si>
  <si>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</si>
  <si>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</si>
  <si>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</si>
  <si>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</si>
  <si>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</si>
  <si>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</si>
  <si>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</si>
  <si>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</si>
  <si>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</si>
  <si>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</si>
  <si>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</si>
  <si>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</si>
  <si>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</si>
  <si>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</si>
  <si>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</si>
  <si>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</si>
  <si>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</si>
  <si>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</si>
  <si>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</si>
  <si>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</si>
  <si>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</si>
  <si>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</si>
  <si>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</si>
  <si>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</si>
  <si>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</si>
  <si>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</si>
  <si>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</si>
  <si>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</si>
  <si>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</si>
  <si>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</si>
  <si>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</si>
  <si>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</si>
  <si>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</si>
  <si>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</si>
  <si>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</si>
  <si>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</si>
  <si>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</si>
  <si>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</si>
  <si>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</si>
  <si>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</si>
  <si>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</si>
  <si>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</si>
  <si>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</si>
  <si>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</si>
  <si>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</si>
  <si>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</si>
  <si>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</si>
  <si>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</si>
  <si>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</si>
  <si>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</si>
  <si>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</si>
  <si>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</si>
  <si>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</si>
  <si>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</si>
  <si>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</si>
  <si>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</si>
  <si>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</si>
  <si>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</si>
  <si>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</si>
  <si>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</si>
  <si>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</si>
  <si>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</si>
  <si>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</si>
  <si>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</si>
  <si>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</si>
  <si>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</si>
  <si>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</si>
  <si>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</si>
  <si>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</si>
  <si>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</si>
  <si>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</si>
  <si>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</si>
  <si>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</si>
  <si>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</si>
  <si>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</si>
  <si>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</si>
  <si>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</si>
  <si>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</si>
  <si>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</si>
  <si>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</si>
  <si>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</si>
  <si>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</si>
  <si>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</si>
  <si>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</si>
  <si>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Listino Generale Settembre 2025 - Security</t>
  </si>
  <si>
    <t>Listino Settembre25</t>
  </si>
  <si>
    <t>HW-VIP-HC35W43R2</t>
  </si>
  <si>
    <t>HW-VIP-HC35W45R2</t>
  </si>
  <si>
    <t>HW-VIP-HC35W48R2</t>
  </si>
  <si>
    <t>HW-VIP-HC35W43R3</t>
  </si>
  <si>
    <t>HW-VIP-HC35W45R3</t>
  </si>
  <si>
    <t>HW-VIP-HC35W48R3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</si>
</sst>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77">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
      <b/>
      <sz val="12"/>
      <color indexed="8"/>
      <name val="Arial"/>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2" fillId="0" borderId="0"/>
  </cellStyleXfs>
  <cellXfs count="1330">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86" xfId="123" applyFont="1" applyBorder="1" applyAlignment="1" applyProtection="1"/>
    <xf numFmtId="0" fontId="215" fillId="54" borderId="87" xfId="2" applyFont="1" applyFill="1" applyBorder="1"/>
    <xf numFmtId="0" fontId="215" fillId="54" borderId="34" xfId="2" applyFont="1" applyFill="1" applyBorder="1"/>
    <xf numFmtId="0" fontId="215" fillId="48" borderId="88"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89" xfId="123" applyFont="1" applyFill="1" applyBorder="1" applyAlignment="1" applyProtection="1"/>
    <xf numFmtId="0" fontId="214" fillId="0" borderId="90" xfId="123" applyFont="1" applyBorder="1" applyAlignment="1" applyProtection="1"/>
    <xf numFmtId="0" fontId="214" fillId="48" borderId="89" xfId="123" applyFont="1" applyFill="1" applyBorder="1" applyAlignment="1" applyProtection="1">
      <alignment vertical="center" textRotation="90" wrapText="1"/>
    </xf>
    <xf numFmtId="0" fontId="215" fillId="48" borderId="89"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1"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2"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0" xfId="123" applyFont="1" applyFill="1" applyBorder="1" applyAlignment="1" applyProtection="1"/>
    <xf numFmtId="0" fontId="214" fillId="0" borderId="93" xfId="123" applyFont="1" applyBorder="1" applyAlignment="1" applyProtection="1"/>
    <xf numFmtId="0" fontId="215" fillId="0" borderId="66" xfId="3" applyFont="1" applyBorder="1" applyAlignment="1">
      <alignment vertical="center"/>
    </xf>
    <xf numFmtId="0" fontId="220" fillId="54" borderId="91"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3"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1"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94" xfId="2" applyFont="1" applyFill="1" applyBorder="1"/>
    <xf numFmtId="0" fontId="225" fillId="48" borderId="68" xfId="2" applyFont="1" applyFill="1" applyBorder="1"/>
    <xf numFmtId="0" fontId="225" fillId="54" borderId="34" xfId="2" applyFont="1" applyFill="1" applyBorder="1"/>
    <xf numFmtId="0" fontId="225" fillId="48" borderId="88" xfId="2" applyFont="1" applyFill="1" applyBorder="1"/>
    <xf numFmtId="0" fontId="225" fillId="48" borderId="89" xfId="2" applyFont="1" applyFill="1" applyBorder="1"/>
    <xf numFmtId="0" fontId="225" fillId="48" borderId="69" xfId="2" applyFont="1" applyFill="1" applyBorder="1"/>
    <xf numFmtId="0" fontId="225" fillId="48" borderId="95"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95" xfId="3" applyFont="1" applyFill="1" applyBorder="1"/>
    <xf numFmtId="0" fontId="225" fillId="54" borderId="63" xfId="3" applyFont="1" applyFill="1" applyBorder="1"/>
    <xf numFmtId="0" fontId="225" fillId="48" borderId="70" xfId="3" applyFont="1" applyFill="1" applyBorder="1"/>
    <xf numFmtId="0" fontId="226" fillId="0" borderId="80"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1"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89" xfId="342" applyFont="1" applyFill="1" applyBorder="1" applyAlignment="1">
      <alignment horizontal="right" vertical="center"/>
    </xf>
    <xf numFmtId="0" fontId="239" fillId="54" borderId="34" xfId="2" applyFont="1" applyFill="1" applyBorder="1"/>
    <xf numFmtId="0" fontId="239" fillId="48" borderId="89" xfId="2" applyFont="1" applyFill="1" applyBorder="1"/>
    <xf numFmtId="0" fontId="239" fillId="54" borderId="70" xfId="2" applyFont="1" applyFill="1" applyBorder="1"/>
    <xf numFmtId="0" fontId="239" fillId="48" borderId="0" xfId="3" applyFont="1" applyFill="1"/>
    <xf numFmtId="9" fontId="239" fillId="54" borderId="96"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0"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1"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32" fillId="0" borderId="61" xfId="221" applyFont="1" applyBorder="1" applyAlignment="1">
      <alignment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1" fillId="59" borderId="100" xfId="242" applyNumberFormat="1" applyFont="1" applyFill="1" applyBorder="1"/>
    <xf numFmtId="169" fontId="166" fillId="59" borderId="100" xfId="242" applyNumberFormat="1" applyFont="1" applyFill="1" applyBorder="1"/>
    <xf numFmtId="167" fontId="211" fillId="59" borderId="100" xfId="242" applyNumberFormat="1" applyFont="1" applyFill="1" applyBorder="1"/>
    <xf numFmtId="0" fontId="208"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7" fillId="0" borderId="61" xfId="272" applyFont="1" applyBorder="1" applyAlignment="1">
      <alignment horizontal="left" vertical="center" wrapText="1"/>
    </xf>
    <xf numFmtId="0" fontId="268"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8"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0" fillId="0" borderId="61" xfId="0" applyFont="1" applyBorder="1" applyAlignment="1">
      <alignment horizontal="left" vertical="center"/>
    </xf>
    <xf numFmtId="1" fontId="270" fillId="0" borderId="61" xfId="242" applyNumberFormat="1" applyFont="1" applyFill="1" applyBorder="1" applyAlignment="1">
      <alignment horizontal="left" vertical="center"/>
    </xf>
    <xf numFmtId="2" fontId="270" fillId="0" borderId="61" xfId="242" applyNumberFormat="1" applyFont="1" applyFill="1" applyBorder="1" applyAlignment="1">
      <alignment horizontal="left" vertical="center"/>
    </xf>
    <xf numFmtId="1" fontId="271"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4" borderId="72" xfId="0" applyFont="1" applyFill="1" applyBorder="1" applyAlignment="1">
      <alignment horizontal="left" vertical="center"/>
    </xf>
    <xf numFmtId="0" fontId="211" fillId="64" borderId="76" xfId="0" applyFont="1" applyFill="1" applyBorder="1" applyAlignment="1">
      <alignment vertical="center"/>
    </xf>
    <xf numFmtId="0" fontId="166" fillId="64" borderId="0" xfId="0" applyFont="1" applyFill="1" applyAlignment="1">
      <alignment horizontal="left" vertical="center"/>
    </xf>
    <xf numFmtId="0" fontId="211" fillId="64" borderId="0" xfId="3" applyFont="1" applyFill="1" applyAlignment="1">
      <alignment horizontal="left" vertical="center" wrapText="1"/>
    </xf>
    <xf numFmtId="1" fontId="211" fillId="64" borderId="0" xfId="3" applyNumberFormat="1" applyFont="1" applyFill="1" applyAlignment="1">
      <alignment horizontal="left" vertical="center"/>
    </xf>
    <xf numFmtId="167" fontId="211" fillId="64" borderId="107" xfId="242" applyNumberFormat="1" applyFont="1" applyFill="1" applyBorder="1" applyAlignment="1">
      <alignment horizontal="right" vertical="center"/>
    </xf>
    <xf numFmtId="2" fontId="211" fillId="64"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5" borderId="0" xfId="0" applyFont="1" applyFill="1" applyAlignment="1">
      <alignment horizontal="left" vertical="center"/>
    </xf>
    <xf numFmtId="0" fontId="211" fillId="65" borderId="0" xfId="0" applyFont="1" applyFill="1" applyAlignment="1">
      <alignment horizontal="left" vertical="center"/>
    </xf>
    <xf numFmtId="1" fontId="211" fillId="65" borderId="0" xfId="0" applyNumberFormat="1" applyFont="1" applyFill="1" applyAlignment="1">
      <alignment horizontal="left" vertical="center"/>
    </xf>
    <xf numFmtId="167" fontId="211" fillId="65" borderId="0" xfId="0" applyNumberFormat="1" applyFont="1" applyFill="1" applyAlignment="1">
      <alignment horizontal="left" vertical="center"/>
    </xf>
    <xf numFmtId="2" fontId="211" fillId="65"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3"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7" borderId="61" xfId="0" applyFont="1" applyFill="1" applyBorder="1" applyAlignment="1">
      <alignment horizontal="left" vertical="center"/>
    </xf>
    <xf numFmtId="0" fontId="28" fillId="67" borderId="61" xfId="0" applyFont="1" applyFill="1" applyBorder="1" applyAlignment="1">
      <alignment horizontal="center" vertical="center"/>
    </xf>
    <xf numFmtId="0" fontId="20" fillId="67" borderId="61" xfId="0" applyFont="1" applyFill="1" applyBorder="1" applyAlignment="1">
      <alignment vertical="center"/>
    </xf>
    <xf numFmtId="1" fontId="7" fillId="67" borderId="61" xfId="0" applyNumberFormat="1" applyFont="1" applyFill="1" applyBorder="1" applyAlignment="1">
      <alignment horizontal="center" vertical="center"/>
    </xf>
    <xf numFmtId="0" fontId="7" fillId="67" borderId="61" xfId="0" applyFont="1" applyFill="1" applyBorder="1" applyAlignment="1">
      <alignment horizontal="center" vertical="center"/>
    </xf>
    <xf numFmtId="2" fontId="7" fillId="67" borderId="61" xfId="0" applyNumberFormat="1" applyFont="1" applyFill="1" applyBorder="1" applyAlignment="1">
      <alignment vertical="center"/>
    </xf>
    <xf numFmtId="0" fontId="275" fillId="0" borderId="61" xfId="0" applyFont="1" applyBorder="1" applyAlignment="1">
      <alignment vertical="center"/>
    </xf>
    <xf numFmtId="0" fontId="28" fillId="66" borderId="61" xfId="0" applyFont="1" applyFill="1" applyBorder="1" applyAlignment="1">
      <alignment horizontal="center" vertical="center"/>
    </xf>
    <xf numFmtId="0" fontId="0" fillId="67"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0" fontId="265" fillId="56" borderId="61" xfId="0" applyFont="1" applyFill="1" applyBorder="1" applyAlignment="1">
      <alignment vertical="center"/>
    </xf>
    <xf numFmtId="0" fontId="20" fillId="54" borderId="61" xfId="221" applyFont="1" applyFill="1" applyBorder="1" applyAlignment="1" applyProtection="1">
      <alignment horizontal="left" vertical="center"/>
      <protection hidden="1"/>
    </xf>
    <xf numFmtId="0" fontId="192" fillId="54" borderId="61" xfId="0" applyFont="1" applyFill="1" applyBorder="1" applyAlignment="1">
      <alignment vertical="center"/>
    </xf>
    <xf numFmtId="0" fontId="207" fillId="54" borderId="61" xfId="0" applyFont="1" applyFill="1" applyBorder="1" applyAlignment="1">
      <alignment vertical="center"/>
    </xf>
    <xf numFmtId="9" fontId="5" fillId="0" borderId="61" xfId="244" applyNumberFormat="1" applyFont="1" applyBorder="1" applyAlignment="1">
      <alignment vertical="center"/>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9" fontId="5" fillId="0" borderId="61" xfId="244" applyNumberFormat="1" applyFont="1" applyFill="1" applyBorder="1" applyAlignment="1">
      <alignment vertical="center"/>
    </xf>
    <xf numFmtId="1" fontId="207" fillId="54" borderId="61" xfId="0" applyNumberFormat="1" applyFont="1" applyFill="1" applyBorder="1" applyAlignment="1">
      <alignment vertical="center"/>
    </xf>
    <xf numFmtId="9" fontId="5" fillId="54" borderId="61" xfId="242" applyNumberFormat="1" applyFont="1" applyFill="1" applyBorder="1" applyAlignment="1">
      <alignment vertical="center"/>
    </xf>
    <xf numFmtId="1" fontId="7" fillId="0" borderId="61" xfId="221" applyNumberFormat="1" applyFont="1" applyBorder="1" applyAlignment="1">
      <alignment horizontal="left" vertical="center"/>
    </xf>
    <xf numFmtId="0" fontId="5" fillId="0" borderId="61" xfId="221" applyFont="1" applyBorder="1" applyAlignment="1">
      <alignment vertical="center"/>
    </xf>
    <xf numFmtId="9" fontId="5" fillId="0" borderId="61" xfId="242" applyNumberFormat="1" applyFont="1" applyFill="1" applyBorder="1" applyAlignment="1">
      <alignmen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9" fontId="5" fillId="0" borderId="61" xfId="248" applyNumberFormat="1" applyFont="1" applyFill="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7"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6" fillId="63" borderId="103" xfId="0" applyFont="1" applyFill="1" applyBorder="1" applyAlignment="1">
      <alignment vertical="center" wrapText="1"/>
    </xf>
    <xf numFmtId="0" fontId="276" fillId="63" borderId="104" xfId="0" applyFont="1" applyFill="1" applyBorder="1" applyAlignment="1">
      <alignment vertical="center" wrapText="1"/>
    </xf>
    <xf numFmtId="0" fontId="276" fillId="63" borderId="105" xfId="0" applyFont="1" applyFill="1" applyBorder="1" applyAlignment="1">
      <alignment vertical="center" wrapText="1"/>
    </xf>
    <xf numFmtId="0" fontId="276" fillId="63" borderId="104" xfId="0" applyFont="1" applyFill="1" applyBorder="1" applyAlignment="1">
      <alignment horizontal="center" vertical="center" wrapText="1"/>
    </xf>
    <xf numFmtId="0" fontId="155" fillId="0" borderId="61" xfId="0" applyFont="1" applyBorder="1" applyAlignment="1">
      <alignment horizontal="left"/>
    </xf>
    <xf numFmtId="0" fontId="276" fillId="63" borderId="106" xfId="0" applyFont="1" applyFill="1" applyBorder="1" applyAlignment="1">
      <alignment horizontal="center" vertical="center" wrapText="1"/>
    </xf>
    <xf numFmtId="169" fontId="32" fillId="0" borderId="100" xfId="242" applyNumberFormat="1" applyFont="1" applyFill="1" applyBorder="1"/>
    <xf numFmtId="0" fontId="6" fillId="0" borderId="39" xfId="0" applyFont="1" applyBorder="1"/>
    <xf numFmtId="167" fontId="6" fillId="0" borderId="39" xfId="0" applyNumberFormat="1" applyFont="1" applyBorder="1"/>
    <xf numFmtId="0" fontId="202" fillId="0" borderId="39" xfId="0" applyFont="1" applyBorder="1"/>
    <xf numFmtId="169" fontId="33" fillId="0" borderId="0" xfId="242" applyNumberFormat="1" applyFont="1" applyFill="1" applyBorder="1"/>
    <xf numFmtId="169" fontId="142" fillId="0" borderId="0" xfId="242" applyNumberFormat="1" applyFont="1" applyFill="1" applyBorder="1"/>
    <xf numFmtId="167" fontId="33" fillId="0" borderId="0" xfId="242" applyNumberFormat="1" applyFont="1" applyFill="1" applyBorder="1"/>
    <xf numFmtId="167" fontId="7" fillId="0" borderId="99" xfId="242" applyNumberFormat="1" applyFont="1" applyFill="1" applyBorder="1"/>
    <xf numFmtId="167" fontId="7" fillId="0" borderId="100" xfId="242" applyNumberFormat="1" applyFont="1" applyFill="1" applyBorder="1"/>
    <xf numFmtId="0" fontId="146" fillId="0" borderId="99" xfId="0" applyFont="1" applyBorder="1" applyAlignment="1">
      <alignment horizontal="center"/>
    </xf>
    <xf numFmtId="0" fontId="146" fillId="0" borderId="100" xfId="0" applyFont="1" applyBorder="1" applyAlignment="1">
      <alignment horizontal="center"/>
    </xf>
    <xf numFmtId="169" fontId="7" fillId="0" borderId="100" xfId="242" applyNumberFormat="1" applyFont="1" applyFill="1" applyBorder="1"/>
    <xf numFmtId="169" fontId="5" fillId="0" borderId="100" xfId="242" applyNumberFormat="1" applyFont="1" applyFill="1" applyBorder="1"/>
    <xf numFmtId="0" fontId="269" fillId="48" borderId="0" xfId="123" applyFont="1" applyFill="1" applyAlignment="1" applyProtection="1">
      <alignment horizontal="right" vertical="top"/>
    </xf>
    <xf numFmtId="0" fontId="206" fillId="48" borderId="0" xfId="3" applyFont="1" applyFill="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06" fillId="48" borderId="16" xfId="3" applyFont="1" applyFill="1" applyBorder="1" applyAlignment="1">
      <alignment horizontal="left"/>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Border="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50"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0" xfId="3"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236"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83">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M20" sqref="M20"/>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1943</v>
      </c>
      <c r="H1" s="264" t="s">
        <v>1943</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3"/>
      <c r="I2" s="629"/>
      <c r="J2" s="629"/>
      <c r="K2" s="629"/>
      <c r="L2" s="629"/>
      <c r="M2" s="629"/>
      <c r="N2" s="629"/>
      <c r="O2" s="629"/>
      <c r="P2" s="629"/>
      <c r="Q2" s="629"/>
      <c r="R2" s="629"/>
      <c r="S2" s="629"/>
      <c r="T2" s="629"/>
      <c r="U2" s="629"/>
      <c r="V2" s="629"/>
      <c r="W2" s="629"/>
      <c r="X2" s="629"/>
      <c r="Y2" s="629"/>
      <c r="Z2" s="629"/>
      <c r="AA2" s="629"/>
      <c r="AB2" s="629"/>
      <c r="AC2" s="629"/>
      <c r="AD2" s="629"/>
      <c r="AE2" s="265"/>
    </row>
    <row r="3" spans="1:34" ht="36.6" customHeight="1">
      <c r="A3" s="263"/>
      <c r="B3" s="263"/>
      <c r="C3" s="263"/>
      <c r="D3" s="263"/>
      <c r="E3" s="263"/>
      <c r="F3" s="263"/>
      <c r="G3" s="264"/>
      <c r="H3" s="1142" t="s">
        <v>19500</v>
      </c>
      <c r="I3" s="1142"/>
      <c r="J3" s="1142"/>
      <c r="K3" s="1142"/>
      <c r="L3" s="1142"/>
      <c r="M3" s="1142"/>
      <c r="N3" s="1142"/>
      <c r="O3" s="1142"/>
      <c r="P3" s="1142"/>
      <c r="Q3" s="1142"/>
      <c r="R3" s="1142"/>
      <c r="S3" s="1142"/>
      <c r="T3" s="1142"/>
      <c r="U3" s="1142"/>
      <c r="V3" s="1142"/>
      <c r="W3" s="1142"/>
      <c r="X3" s="629"/>
      <c r="Y3" s="629"/>
      <c r="Z3" s="629"/>
      <c r="AA3" s="629"/>
      <c r="AB3" s="629"/>
      <c r="AC3" s="629"/>
      <c r="AD3" s="629"/>
      <c r="AE3" s="265"/>
    </row>
    <row r="4" spans="1:34" ht="36.6" customHeight="1">
      <c r="A4" s="263"/>
      <c r="B4" s="263"/>
      <c r="C4" s="263"/>
      <c r="D4" s="263"/>
      <c r="E4" s="263"/>
      <c r="F4" s="263"/>
      <c r="G4" s="264"/>
      <c r="H4" s="1142"/>
      <c r="I4" s="1142"/>
      <c r="J4" s="1142"/>
      <c r="K4" s="1142"/>
      <c r="L4" s="1142"/>
      <c r="M4" s="1142"/>
      <c r="N4" s="1142"/>
      <c r="O4" s="1142"/>
      <c r="P4" s="1142"/>
      <c r="Q4" s="1142"/>
      <c r="R4" s="1142"/>
      <c r="S4" s="1142"/>
      <c r="T4" s="1142"/>
      <c r="U4" s="1142"/>
      <c r="V4" s="1142"/>
      <c r="W4" s="1142"/>
      <c r="X4" s="629"/>
      <c r="Y4" s="629"/>
      <c r="Z4" s="629"/>
      <c r="AA4" s="629"/>
      <c r="AB4" s="629"/>
      <c r="AC4" s="629"/>
      <c r="AD4" s="629"/>
      <c r="AE4" s="265"/>
    </row>
    <row r="5" spans="1:34" ht="36.6" customHeight="1">
      <c r="A5" s="268"/>
      <c r="B5" s="268"/>
      <c r="C5" s="268"/>
      <c r="D5" s="268"/>
      <c r="E5" s="268"/>
      <c r="F5" s="268"/>
      <c r="G5" s="264"/>
      <c r="H5" s="1142"/>
      <c r="I5" s="1142"/>
      <c r="J5" s="1142"/>
      <c r="K5" s="1142"/>
      <c r="L5" s="1142"/>
      <c r="M5" s="1142"/>
      <c r="N5" s="1142"/>
      <c r="O5" s="1142"/>
      <c r="P5" s="1142"/>
      <c r="Q5" s="1142"/>
      <c r="R5" s="1142"/>
      <c r="S5" s="1142"/>
      <c r="T5" s="1142"/>
      <c r="U5" s="1142"/>
      <c r="V5" s="1142"/>
      <c r="W5" s="1142"/>
      <c r="X5" s="629"/>
      <c r="Y5" s="629"/>
      <c r="Z5" s="629"/>
      <c r="AA5" s="629"/>
      <c r="AB5" s="629"/>
      <c r="AC5" s="629"/>
      <c r="AD5" s="629"/>
      <c r="AE5" s="265"/>
    </row>
    <row r="6" spans="1:34" ht="163.19999999999999" customHeight="1">
      <c r="A6" s="269"/>
      <c r="B6" s="269"/>
      <c r="C6" s="270"/>
      <c r="D6" s="269"/>
      <c r="E6" s="271"/>
      <c r="F6" s="271"/>
      <c r="G6" s="264"/>
      <c r="H6" s="1142"/>
      <c r="I6" s="1142"/>
      <c r="J6" s="1142"/>
      <c r="K6" s="1142"/>
      <c r="L6" s="1142"/>
      <c r="M6" s="1142"/>
      <c r="N6" s="1142"/>
      <c r="O6" s="1142"/>
      <c r="P6" s="1142"/>
      <c r="Q6" s="1142"/>
      <c r="R6" s="1142"/>
      <c r="S6" s="1142"/>
      <c r="T6" s="1142"/>
      <c r="U6" s="1142"/>
      <c r="V6" s="1142"/>
      <c r="W6" s="1142"/>
      <c r="X6" s="629"/>
      <c r="Y6" s="629"/>
      <c r="Z6" s="629"/>
      <c r="AA6" s="629"/>
      <c r="AB6" s="629"/>
      <c r="AC6" s="629"/>
      <c r="AD6" s="629"/>
      <c r="AE6" s="265"/>
      <c r="AF6" s="266"/>
    </row>
    <row r="7" spans="1:34" ht="216" customHeight="1" thickBot="1">
      <c r="A7" s="269"/>
      <c r="B7" s="630"/>
      <c r="C7" s="631"/>
      <c r="D7" s="630"/>
      <c r="E7" s="632"/>
      <c r="F7" s="632"/>
      <c r="G7" s="633"/>
      <c r="H7" s="634"/>
      <c r="I7" s="634"/>
      <c r="J7" s="634"/>
      <c r="K7" s="634"/>
      <c r="L7" s="634"/>
      <c r="M7" s="634"/>
      <c r="N7" s="634"/>
      <c r="O7" s="634"/>
      <c r="P7" s="635" t="s">
        <v>14222</v>
      </c>
      <c r="Q7" s="634"/>
      <c r="R7" s="634"/>
      <c r="S7" s="634"/>
      <c r="T7" s="634"/>
      <c r="U7" s="634"/>
      <c r="V7" s="634"/>
      <c r="W7" s="634"/>
      <c r="X7" s="629"/>
      <c r="Y7" s="629"/>
      <c r="Z7" s="629"/>
      <c r="AA7" s="629"/>
      <c r="AB7" s="629"/>
      <c r="AC7" s="629"/>
      <c r="AD7" s="62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47" t="s">
        <v>40</v>
      </c>
      <c r="AG8" s="1147"/>
      <c r="AH8" s="1147"/>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48"/>
      <c r="Y9" s="1149"/>
      <c r="Z9" s="1149"/>
      <c r="AA9" s="1149"/>
      <c r="AB9" s="1149"/>
      <c r="AC9" s="280"/>
      <c r="AD9" s="281"/>
      <c r="AE9" s="265"/>
      <c r="AF9" s="1147"/>
      <c r="AG9" s="1147"/>
      <c r="AH9" s="1147"/>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49"/>
      <c r="Y10" s="1149"/>
      <c r="Z10" s="1149"/>
      <c r="AA10" s="1149"/>
      <c r="AB10" s="1149"/>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49"/>
      <c r="Y11" s="1149"/>
      <c r="Z11" s="1149"/>
      <c r="AA11" s="1149"/>
      <c r="AB11" s="1149"/>
      <c r="AC11" s="280"/>
      <c r="AD11" s="281"/>
      <c r="AE11" s="265"/>
      <c r="AF11" s="803" t="s">
        <v>68</v>
      </c>
      <c r="AG11" s="765"/>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49"/>
      <c r="Y12" s="1149"/>
      <c r="Z12" s="1149"/>
      <c r="AA12" s="1149"/>
      <c r="AB12" s="1149"/>
      <c r="AC12" s="280"/>
      <c r="AD12" s="281"/>
      <c r="AE12" s="265"/>
      <c r="AF12" s="803" t="s">
        <v>433</v>
      </c>
      <c r="AG12" s="766"/>
      <c r="AH12" s="802">
        <v>0</v>
      </c>
    </row>
    <row r="13" spans="1:34" ht="47.4" customHeight="1">
      <c r="A13" s="269"/>
      <c r="B13" s="269"/>
      <c r="C13" s="1150" t="s">
        <v>173</v>
      </c>
      <c r="D13" s="1150"/>
      <c r="E13" s="1150"/>
      <c r="F13" s="628"/>
      <c r="G13" s="272"/>
      <c r="H13" s="272"/>
      <c r="I13" s="272"/>
      <c r="J13" s="272"/>
      <c r="K13" s="272"/>
      <c r="L13" s="272"/>
      <c r="M13" s="272"/>
      <c r="N13" s="272"/>
      <c r="O13" s="272"/>
      <c r="P13" s="272"/>
      <c r="Q13" s="272"/>
      <c r="R13" s="272"/>
      <c r="S13" s="272"/>
      <c r="T13" s="272"/>
      <c r="U13" s="272"/>
      <c r="V13" s="272"/>
      <c r="W13" s="272"/>
      <c r="X13" s="1149"/>
      <c r="Y13" s="1149"/>
      <c r="Z13" s="1149"/>
      <c r="AA13" s="1149"/>
      <c r="AB13" s="1149"/>
      <c r="AC13" s="280"/>
      <c r="AD13" s="281"/>
      <c r="AE13" s="265"/>
      <c r="AF13" s="803" t="s">
        <v>432</v>
      </c>
      <c r="AG13" s="765"/>
      <c r="AH13" s="802">
        <v>0</v>
      </c>
    </row>
    <row r="14" spans="1:34" ht="47.4" customHeight="1">
      <c r="A14" s="269"/>
      <c r="B14" s="274"/>
      <c r="C14" s="1150"/>
      <c r="D14" s="1150"/>
      <c r="E14" s="1150"/>
      <c r="F14" s="628"/>
      <c r="G14" s="274"/>
      <c r="H14" s="275"/>
      <c r="I14" s="276"/>
      <c r="J14" s="277"/>
      <c r="K14" s="276"/>
      <c r="L14" s="276"/>
      <c r="M14" s="278"/>
      <c r="N14" s="278"/>
      <c r="O14" s="278"/>
      <c r="P14" s="726"/>
      <c r="Q14" s="726"/>
      <c r="R14" s="726"/>
      <c r="S14" s="726"/>
      <c r="T14" s="726"/>
      <c r="U14" s="726"/>
      <c r="V14" s="727"/>
      <c r="W14" s="279"/>
      <c r="X14" s="1149"/>
      <c r="Y14" s="1149"/>
      <c r="Z14" s="1149"/>
      <c r="AA14" s="1149"/>
      <c r="AB14" s="1149"/>
      <c r="AC14" s="280"/>
      <c r="AD14" s="281"/>
      <c r="AE14" s="265"/>
      <c r="AF14" s="803" t="s">
        <v>57</v>
      </c>
      <c r="AG14" s="765"/>
      <c r="AH14" s="802">
        <v>0</v>
      </c>
    </row>
    <row r="15" spans="1:34" ht="47.4" customHeight="1">
      <c r="A15" s="269"/>
      <c r="B15" s="282"/>
      <c r="C15" s="1151"/>
      <c r="D15" s="1151"/>
      <c r="E15" s="1151"/>
      <c r="F15" s="628"/>
      <c r="G15" s="274"/>
      <c r="H15" s="283"/>
      <c r="I15" s="284"/>
      <c r="J15" s="284"/>
      <c r="K15" s="284"/>
      <c r="L15" s="284"/>
      <c r="M15" s="284"/>
      <c r="N15" s="284"/>
      <c r="O15" s="284"/>
      <c r="P15" s="728"/>
      <c r="Q15" s="729"/>
      <c r="R15" s="729"/>
      <c r="S15" s="729"/>
      <c r="T15" s="729"/>
      <c r="U15" s="730"/>
      <c r="V15" s="727"/>
      <c r="W15" s="279"/>
      <c r="X15" s="1149"/>
      <c r="Y15" s="1149"/>
      <c r="Z15" s="1149"/>
      <c r="AA15" s="1149"/>
      <c r="AB15" s="1149"/>
      <c r="AC15" s="280"/>
      <c r="AD15" s="281"/>
      <c r="AE15" s="265"/>
      <c r="AF15" s="803" t="s">
        <v>16</v>
      </c>
      <c r="AG15" s="765"/>
      <c r="AH15" s="802">
        <v>0</v>
      </c>
    </row>
    <row r="16" spans="1:34" ht="47.4" customHeight="1">
      <c r="A16" s="269"/>
      <c r="B16" s="288"/>
      <c r="C16" s="289"/>
      <c r="D16" s="289"/>
      <c r="E16" s="289"/>
      <c r="F16" s="291"/>
      <c r="G16" s="636"/>
      <c r="H16" s="637" t="s">
        <v>422</v>
      </c>
      <c r="I16" s="638" t="s">
        <v>426</v>
      </c>
      <c r="J16" s="639"/>
      <c r="K16" s="639"/>
      <c r="L16" s="639"/>
      <c r="M16" s="639"/>
      <c r="N16" s="639"/>
      <c r="O16" s="286"/>
      <c r="P16" s="729"/>
      <c r="Q16" s="729"/>
      <c r="R16" s="729"/>
      <c r="S16" s="729"/>
      <c r="T16" s="821"/>
      <c r="U16" s="817"/>
      <c r="V16" s="727"/>
      <c r="W16" s="290"/>
      <c r="X16" s="1149"/>
      <c r="Y16" s="1149"/>
      <c r="Z16" s="1149"/>
      <c r="AA16" s="1149"/>
      <c r="AB16" s="1149"/>
      <c r="AC16" s="280"/>
      <c r="AD16" s="281"/>
      <c r="AE16" s="265"/>
      <c r="AF16" s="803" t="s">
        <v>3657</v>
      </c>
      <c r="AG16" s="765"/>
      <c r="AH16" s="802">
        <v>0</v>
      </c>
    </row>
    <row r="17" spans="1:34" ht="47.4" customHeight="1">
      <c r="A17" s="269"/>
      <c r="B17" s="269"/>
      <c r="C17" s="291"/>
      <c r="D17" s="291"/>
      <c r="E17" s="291"/>
      <c r="F17" s="291"/>
      <c r="G17" s="636"/>
      <c r="H17" s="640"/>
      <c r="I17" s="638" t="s">
        <v>30</v>
      </c>
      <c r="J17" s="641"/>
      <c r="K17" s="641"/>
      <c r="L17" s="642"/>
      <c r="M17" s="641"/>
      <c r="N17" s="641"/>
      <c r="O17" s="292"/>
      <c r="P17" s="731"/>
      <c r="Q17" s="731"/>
      <c r="R17" s="731"/>
      <c r="S17" s="731"/>
      <c r="T17" s="822"/>
      <c r="U17" s="823"/>
      <c r="V17" s="727"/>
      <c r="W17" s="290"/>
      <c r="X17" s="1149"/>
      <c r="Y17" s="1149"/>
      <c r="Z17" s="1149"/>
      <c r="AA17" s="1149"/>
      <c r="AB17" s="1149"/>
      <c r="AC17" s="280"/>
      <c r="AD17" s="281"/>
      <c r="AE17" s="265"/>
      <c r="AF17" s="805"/>
      <c r="AG17" s="806"/>
      <c r="AH17" s="806"/>
    </row>
    <row r="18" spans="1:34" ht="47.4" customHeight="1">
      <c r="A18" s="269"/>
      <c r="B18" s="269"/>
      <c r="C18" s="291"/>
      <c r="D18" s="291"/>
      <c r="E18" s="291"/>
      <c r="F18" s="291"/>
      <c r="G18" s="636"/>
      <c r="H18" s="637" t="s">
        <v>423</v>
      </c>
      <c r="I18" s="643" t="s">
        <v>431</v>
      </c>
      <c r="J18" s="644"/>
      <c r="K18" s="639"/>
      <c r="L18" s="639"/>
      <c r="M18" s="639"/>
      <c r="N18" s="639"/>
      <c r="O18" s="286"/>
      <c r="P18" s="729"/>
      <c r="Q18" s="729"/>
      <c r="R18" s="729"/>
      <c r="S18" s="729"/>
      <c r="T18" s="821"/>
      <c r="U18" s="817"/>
      <c r="V18" s="727"/>
      <c r="W18" s="290"/>
      <c r="X18" s="1149"/>
      <c r="Y18" s="1149"/>
      <c r="Z18" s="1149"/>
      <c r="AA18" s="1149"/>
      <c r="AB18" s="1149"/>
      <c r="AC18" s="280"/>
      <c r="AD18" s="281"/>
      <c r="AE18" s="265"/>
      <c r="AF18" s="804" t="s">
        <v>91</v>
      </c>
      <c r="AG18" s="765"/>
      <c r="AH18" s="802"/>
    </row>
    <row r="19" spans="1:34" ht="47.4" customHeight="1">
      <c r="A19" s="269"/>
      <c r="B19" s="269"/>
      <c r="C19" s="291"/>
      <c r="D19" s="291"/>
      <c r="E19" s="291"/>
      <c r="F19" s="291"/>
      <c r="G19" s="636"/>
      <c r="H19" s="639"/>
      <c r="I19" s="643" t="s">
        <v>429</v>
      </c>
      <c r="J19" s="639"/>
      <c r="K19" s="639"/>
      <c r="L19" s="639"/>
      <c r="M19" s="639"/>
      <c r="N19" s="639"/>
      <c r="O19" s="286"/>
      <c r="P19" s="729"/>
      <c r="Q19" s="729"/>
      <c r="R19" s="729"/>
      <c r="S19" s="729"/>
      <c r="T19" s="821"/>
      <c r="U19" s="817"/>
      <c r="V19" s="727"/>
      <c r="W19" s="290"/>
      <c r="X19" s="1149"/>
      <c r="Y19" s="1149"/>
      <c r="Z19" s="1149"/>
      <c r="AA19" s="1149"/>
      <c r="AB19" s="1149"/>
      <c r="AC19" s="280"/>
      <c r="AD19" s="281"/>
      <c r="AE19" s="265"/>
      <c r="AF19" s="803" t="s">
        <v>92</v>
      </c>
      <c r="AG19" s="765"/>
      <c r="AH19" s="802">
        <v>0</v>
      </c>
    </row>
    <row r="20" spans="1:34" ht="47.4" customHeight="1">
      <c r="A20" s="269"/>
      <c r="B20" s="269"/>
      <c r="C20" s="291"/>
      <c r="D20" s="291"/>
      <c r="E20" s="291"/>
      <c r="F20" s="291"/>
      <c r="G20" s="636"/>
      <c r="H20" s="639"/>
      <c r="I20" s="645" t="s">
        <v>179</v>
      </c>
      <c r="J20" s="639"/>
      <c r="K20" s="639"/>
      <c r="L20" s="639"/>
      <c r="M20" s="639"/>
      <c r="N20" s="639"/>
      <c r="O20" s="286"/>
      <c r="P20" s="729"/>
      <c r="Q20" s="729"/>
      <c r="R20" s="729"/>
      <c r="S20" s="729"/>
      <c r="T20" s="821"/>
      <c r="U20" s="817"/>
      <c r="V20" s="727"/>
      <c r="W20" s="290"/>
      <c r="X20" s="1149"/>
      <c r="Y20" s="1149"/>
      <c r="Z20" s="1149"/>
      <c r="AA20" s="1149"/>
      <c r="AB20" s="1149"/>
      <c r="AC20" s="280"/>
      <c r="AD20" s="281"/>
      <c r="AE20" s="265"/>
      <c r="AF20" s="803" t="s">
        <v>93</v>
      </c>
      <c r="AG20" s="765"/>
      <c r="AH20" s="802">
        <v>0</v>
      </c>
    </row>
    <row r="21" spans="1:34" ht="47.4" customHeight="1">
      <c r="A21" s="269"/>
      <c r="B21" s="269"/>
      <c r="C21" s="291"/>
      <c r="D21" s="291"/>
      <c r="E21" s="291"/>
      <c r="F21" s="291"/>
      <c r="G21" s="636"/>
      <c r="H21" s="645" t="s">
        <v>178</v>
      </c>
      <c r="I21" s="638" t="s">
        <v>9</v>
      </c>
      <c r="J21" s="639"/>
      <c r="K21" s="639"/>
      <c r="L21" s="639"/>
      <c r="M21" s="639"/>
      <c r="N21" s="639"/>
      <c r="O21" s="286"/>
      <c r="P21" s="729"/>
      <c r="Q21" s="729"/>
      <c r="R21" s="729"/>
      <c r="S21" s="729"/>
      <c r="T21" s="821"/>
      <c r="U21" s="817"/>
      <c r="V21" s="727"/>
      <c r="W21" s="290"/>
      <c r="X21" s="1149"/>
      <c r="Y21" s="1149"/>
      <c r="Z21" s="1149"/>
      <c r="AA21" s="1149"/>
      <c r="AB21" s="1149"/>
      <c r="AC21" s="280"/>
      <c r="AD21" s="281"/>
      <c r="AE21" s="265"/>
      <c r="AF21" s="803" t="s">
        <v>95</v>
      </c>
      <c r="AG21" s="765"/>
      <c r="AH21" s="802">
        <v>0</v>
      </c>
    </row>
    <row r="22" spans="1:34" ht="47.4" customHeight="1">
      <c r="A22" s="269"/>
      <c r="B22" s="269"/>
      <c r="C22" s="291"/>
      <c r="D22" s="291"/>
      <c r="E22" s="291"/>
      <c r="F22" s="291"/>
      <c r="G22" s="636"/>
      <c r="H22" s="638" t="s">
        <v>15</v>
      </c>
      <c r="I22" s="638" t="s">
        <v>17</v>
      </c>
      <c r="J22" s="639"/>
      <c r="K22" s="639"/>
      <c r="L22" s="639"/>
      <c r="M22" s="639"/>
      <c r="N22" s="639"/>
      <c r="O22" s="286"/>
      <c r="P22" s="729"/>
      <c r="Q22" s="729"/>
      <c r="R22" s="729"/>
      <c r="S22" s="729"/>
      <c r="T22" s="821"/>
      <c r="U22" s="817"/>
      <c r="V22" s="727"/>
      <c r="W22" s="290"/>
      <c r="X22" s="1149"/>
      <c r="Y22" s="1149"/>
      <c r="Z22" s="1149"/>
      <c r="AA22" s="1149"/>
      <c r="AB22" s="1149"/>
      <c r="AC22" s="280"/>
      <c r="AD22" s="281"/>
      <c r="AE22" s="265"/>
      <c r="AF22" s="805"/>
      <c r="AG22" s="806"/>
      <c r="AH22" s="806"/>
    </row>
    <row r="23" spans="1:34" ht="47.4" customHeight="1">
      <c r="A23" s="269"/>
      <c r="B23" s="269"/>
      <c r="C23" s="291"/>
      <c r="D23" s="291"/>
      <c r="E23" s="291"/>
      <c r="F23" s="291"/>
      <c r="G23" s="636"/>
      <c r="H23" s="638"/>
      <c r="I23" s="638" t="s">
        <v>46</v>
      </c>
      <c r="J23" s="646"/>
      <c r="K23" s="639"/>
      <c r="L23" s="639"/>
      <c r="M23" s="639"/>
      <c r="N23" s="639"/>
      <c r="O23" s="286"/>
      <c r="P23" s="729"/>
      <c r="Q23" s="729"/>
      <c r="R23" s="729"/>
      <c r="S23" s="729"/>
      <c r="T23" s="821"/>
      <c r="U23" s="817"/>
      <c r="V23" s="727"/>
      <c r="W23" s="290"/>
      <c r="X23" s="1149"/>
      <c r="Y23" s="1149"/>
      <c r="Z23" s="1149"/>
      <c r="AA23" s="1149"/>
      <c r="AB23" s="1149"/>
      <c r="AC23" s="280"/>
      <c r="AD23" s="281"/>
      <c r="AE23" s="265"/>
      <c r="AF23" s="803" t="s">
        <v>96</v>
      </c>
      <c r="AG23" s="765"/>
      <c r="AH23" s="802">
        <v>0</v>
      </c>
    </row>
    <row r="24" spans="1:34" ht="47.4" customHeight="1">
      <c r="A24" s="269"/>
      <c r="B24" s="269"/>
      <c r="C24" s="291"/>
      <c r="D24" s="291"/>
      <c r="E24" s="291"/>
      <c r="F24" s="291"/>
      <c r="G24" s="636"/>
      <c r="H24" s="638" t="s">
        <v>3656</v>
      </c>
      <c r="I24" s="638" t="s">
        <v>1450</v>
      </c>
      <c r="J24" s="638"/>
      <c r="K24" s="639"/>
      <c r="L24" s="647"/>
      <c r="M24" s="647"/>
      <c r="N24" s="647"/>
      <c r="O24" s="293"/>
      <c r="P24" s="732"/>
      <c r="Q24" s="732"/>
      <c r="R24" s="732"/>
      <c r="S24" s="732"/>
      <c r="T24" s="824"/>
      <c r="U24" s="825"/>
      <c r="V24" s="733"/>
      <c r="W24" s="290"/>
      <c r="X24" s="1149"/>
      <c r="Y24" s="1149"/>
      <c r="Z24" s="1149"/>
      <c r="AA24" s="1149"/>
      <c r="AB24" s="1149"/>
      <c r="AC24" s="280"/>
      <c r="AD24" s="281"/>
      <c r="AE24" s="265"/>
      <c r="AF24" s="805"/>
      <c r="AG24" s="806"/>
      <c r="AH24" s="806"/>
    </row>
    <row r="25" spans="1:34" ht="47.4" customHeight="1">
      <c r="A25" s="294"/>
      <c r="B25" s="294"/>
      <c r="C25" s="1144" t="s">
        <v>90</v>
      </c>
      <c r="D25" s="1144"/>
      <c r="E25" s="1144"/>
      <c r="F25" s="627"/>
      <c r="G25" s="648"/>
      <c r="H25" s="649"/>
      <c r="I25" s="649"/>
      <c r="J25" s="649"/>
      <c r="K25" s="649"/>
      <c r="L25" s="650"/>
      <c r="M25" s="650"/>
      <c r="N25" s="650"/>
      <c r="O25" s="295"/>
      <c r="P25" s="734"/>
      <c r="Q25" s="734"/>
      <c r="R25" s="734"/>
      <c r="S25" s="734"/>
      <c r="T25" s="819"/>
      <c r="U25" s="819"/>
      <c r="V25" s="735"/>
      <c r="W25" s="290"/>
      <c r="X25" s="1149"/>
      <c r="Y25" s="1149"/>
      <c r="Z25" s="1149"/>
      <c r="AA25" s="1149"/>
      <c r="AB25" s="1149"/>
      <c r="AC25" s="280"/>
      <c r="AD25" s="281"/>
      <c r="AE25" s="265"/>
      <c r="AF25" s="803" t="s">
        <v>6896</v>
      </c>
      <c r="AG25" s="765"/>
      <c r="AH25" s="802">
        <v>0</v>
      </c>
    </row>
    <row r="26" spans="1:34" ht="47.4" customHeight="1">
      <c r="A26" s="294"/>
      <c r="B26" s="297"/>
      <c r="C26" s="1144"/>
      <c r="D26" s="1144"/>
      <c r="E26" s="1144"/>
      <c r="F26" s="627"/>
      <c r="G26" s="651"/>
      <c r="H26" s="652"/>
      <c r="I26" s="653"/>
      <c r="J26" s="650"/>
      <c r="K26" s="654"/>
      <c r="L26" s="650"/>
      <c r="M26" s="650"/>
      <c r="N26" s="650"/>
      <c r="O26" s="295"/>
      <c r="P26" s="734"/>
      <c r="Q26" s="734"/>
      <c r="R26" s="734"/>
      <c r="S26" s="734"/>
      <c r="T26" s="819"/>
      <c r="U26" s="826"/>
      <c r="V26" s="735"/>
      <c r="W26" s="290"/>
      <c r="X26" s="300"/>
      <c r="Y26" s="300"/>
      <c r="Z26" s="300"/>
      <c r="AA26" s="300"/>
      <c r="AB26" s="300"/>
      <c r="AC26" s="280"/>
      <c r="AD26" s="281"/>
      <c r="AE26" s="265"/>
      <c r="AF26" s="805"/>
      <c r="AG26" s="806"/>
      <c r="AH26" s="806"/>
    </row>
    <row r="27" spans="1:34" ht="47.4" customHeight="1">
      <c r="A27" s="269"/>
      <c r="B27" s="282"/>
      <c r="C27" s="1145"/>
      <c r="D27" s="1145"/>
      <c r="E27" s="1145"/>
      <c r="F27" s="627"/>
      <c r="G27" s="655"/>
      <c r="H27" s="656"/>
      <c r="I27" s="657"/>
      <c r="J27" s="653"/>
      <c r="K27" s="653"/>
      <c r="L27" s="653"/>
      <c r="M27" s="653"/>
      <c r="N27" s="653"/>
      <c r="O27" s="285"/>
      <c r="P27" s="728"/>
      <c r="Q27" s="729"/>
      <c r="R27" s="729"/>
      <c r="S27" s="729"/>
      <c r="T27" s="821"/>
      <c r="U27" s="826"/>
      <c r="V27" s="727"/>
      <c r="W27" s="290"/>
      <c r="X27" s="300"/>
      <c r="Y27" s="300"/>
      <c r="Z27" s="300"/>
      <c r="AA27" s="300"/>
      <c r="AB27" s="300"/>
      <c r="AC27" s="280"/>
      <c r="AD27" s="281"/>
      <c r="AE27" s="265"/>
      <c r="AF27" s="803" t="s">
        <v>8020</v>
      </c>
      <c r="AG27" s="765"/>
      <c r="AH27" s="802">
        <v>0</v>
      </c>
    </row>
    <row r="28" spans="1:34" ht="47.4" customHeight="1">
      <c r="A28" s="269"/>
      <c r="B28" s="288"/>
      <c r="C28" s="289"/>
      <c r="D28" s="289"/>
      <c r="E28" s="289"/>
      <c r="F28" s="291"/>
      <c r="G28" s="636"/>
      <c r="H28" s="643" t="s">
        <v>62</v>
      </c>
      <c r="I28" s="643" t="s">
        <v>7</v>
      </c>
      <c r="J28" s="641"/>
      <c r="K28" s="641"/>
      <c r="L28" s="641"/>
      <c r="M28" s="641"/>
      <c r="N28" s="641"/>
      <c r="O28" s="292"/>
      <c r="P28" s="731"/>
      <c r="Q28" s="731"/>
      <c r="R28" s="731"/>
      <c r="S28" s="731"/>
      <c r="T28" s="822"/>
      <c r="U28" s="823"/>
      <c r="V28" s="727"/>
      <c r="W28" s="290"/>
      <c r="X28" s="300"/>
      <c r="Y28" s="300"/>
      <c r="Z28" s="300"/>
      <c r="AA28" s="300"/>
      <c r="AB28" s="300"/>
      <c r="AC28" s="280"/>
      <c r="AD28" s="281"/>
      <c r="AE28" s="265"/>
      <c r="AF28" s="805"/>
      <c r="AG28" s="806"/>
      <c r="AH28" s="806"/>
    </row>
    <row r="29" spans="1:34" ht="47.4" customHeight="1">
      <c r="A29" s="269"/>
      <c r="B29" s="269"/>
      <c r="C29" s="291"/>
      <c r="D29" s="291"/>
      <c r="E29" s="291"/>
      <c r="F29" s="291"/>
      <c r="G29" s="636"/>
      <c r="H29" s="658"/>
      <c r="I29" s="659" t="s">
        <v>8</v>
      </c>
      <c r="J29" s="644"/>
      <c r="K29" s="639"/>
      <c r="L29" s="639"/>
      <c r="M29" s="639"/>
      <c r="N29" s="639"/>
      <c r="O29" s="286"/>
      <c r="P29" s="729"/>
      <c r="Q29" s="729"/>
      <c r="R29" s="729"/>
      <c r="S29" s="729"/>
      <c r="T29" s="821"/>
      <c r="U29" s="817"/>
      <c r="V29" s="727"/>
      <c r="W29" s="290"/>
      <c r="X29" s="300"/>
      <c r="Y29" s="300"/>
      <c r="Z29" s="300"/>
      <c r="AA29" s="300"/>
      <c r="AB29" s="300"/>
      <c r="AC29" s="280"/>
      <c r="AD29" s="281"/>
      <c r="AE29" s="265"/>
      <c r="AF29" s="803" t="s">
        <v>545</v>
      </c>
      <c r="AG29" s="765"/>
      <c r="AH29" s="802">
        <v>0</v>
      </c>
    </row>
    <row r="30" spans="1:34" ht="47.4" customHeight="1">
      <c r="A30" s="269"/>
      <c r="B30" s="269"/>
      <c r="C30" s="291"/>
      <c r="D30" s="291"/>
      <c r="E30" s="291"/>
      <c r="F30" s="291"/>
      <c r="G30" s="636"/>
      <c r="H30" s="660"/>
      <c r="I30" s="661" t="s">
        <v>78</v>
      </c>
      <c r="J30" s="647"/>
      <c r="K30" s="647"/>
      <c r="L30" s="662"/>
      <c r="M30" s="662"/>
      <c r="N30" s="662"/>
      <c r="O30" s="298"/>
      <c r="P30" s="736"/>
      <c r="Q30" s="736"/>
      <c r="R30" s="732"/>
      <c r="S30" s="736"/>
      <c r="T30" s="827"/>
      <c r="U30" s="825"/>
      <c r="V30" s="737"/>
      <c r="W30" s="290"/>
      <c r="X30" s="268"/>
      <c r="Y30" s="268"/>
      <c r="Z30" s="268"/>
      <c r="AA30" s="268"/>
      <c r="AB30" s="268"/>
      <c r="AC30" s="268"/>
      <c r="AD30" s="281"/>
      <c r="AE30" s="265"/>
      <c r="AF30" s="805"/>
      <c r="AG30" s="806"/>
      <c r="AH30" s="806"/>
    </row>
    <row r="31" spans="1:34" ht="47.4" customHeight="1">
      <c r="A31" s="294"/>
      <c r="B31" s="294"/>
      <c r="C31" s="1144" t="s">
        <v>14235</v>
      </c>
      <c r="D31" s="1144"/>
      <c r="E31" s="1144"/>
      <c r="F31" s="628"/>
      <c r="G31" s="648"/>
      <c r="H31" s="650"/>
      <c r="I31" s="650"/>
      <c r="J31" s="650"/>
      <c r="K31" s="650"/>
      <c r="L31" s="650"/>
      <c r="M31" s="650"/>
      <c r="N31" s="650"/>
      <c r="O31" s="295"/>
      <c r="P31" s="734"/>
      <c r="Q31" s="734"/>
      <c r="R31" s="734"/>
      <c r="S31" s="734"/>
      <c r="T31" s="819"/>
      <c r="U31" s="819"/>
      <c r="V31" s="735"/>
      <c r="W31" s="290"/>
      <c r="X31" s="268"/>
      <c r="Y31" s="263"/>
      <c r="Z31" s="263"/>
      <c r="AA31" s="263"/>
      <c r="AB31" s="263"/>
      <c r="AC31" s="263"/>
      <c r="AD31" s="281"/>
      <c r="AE31" s="265"/>
      <c r="AF31" s="803" t="s">
        <v>556</v>
      </c>
      <c r="AG31" s="765"/>
      <c r="AH31" s="802">
        <v>0</v>
      </c>
    </row>
    <row r="32" spans="1:34" ht="47.4" customHeight="1">
      <c r="A32" s="269"/>
      <c r="B32" s="274"/>
      <c r="C32" s="1144"/>
      <c r="D32" s="1144"/>
      <c r="E32" s="1144"/>
      <c r="F32" s="628"/>
      <c r="G32" s="655"/>
      <c r="H32" s="656"/>
      <c r="I32" s="657"/>
      <c r="J32" s="639"/>
      <c r="K32" s="657"/>
      <c r="L32" s="639"/>
      <c r="M32" s="639"/>
      <c r="N32" s="639"/>
      <c r="O32" s="286"/>
      <c r="P32" s="729"/>
      <c r="Q32" s="729"/>
      <c r="R32" s="729"/>
      <c r="S32" s="729"/>
      <c r="T32" s="821"/>
      <c r="U32" s="816"/>
      <c r="V32" s="727"/>
      <c r="W32" s="290"/>
      <c r="X32" s="268"/>
      <c r="Y32" s="263"/>
      <c r="Z32" s="263"/>
      <c r="AA32" s="263"/>
      <c r="AB32" s="263"/>
      <c r="AC32" s="263"/>
      <c r="AD32" s="281"/>
      <c r="AE32" s="265"/>
      <c r="AF32" s="805"/>
      <c r="AG32" s="806"/>
      <c r="AH32" s="806"/>
    </row>
    <row r="33" spans="1:34" ht="47.4" customHeight="1">
      <c r="A33" s="269"/>
      <c r="B33" s="274"/>
      <c r="C33" s="1145"/>
      <c r="D33" s="1145"/>
      <c r="E33" s="1145"/>
      <c r="F33" s="628"/>
      <c r="G33" s="655"/>
      <c r="H33" s="656"/>
      <c r="I33" s="657"/>
      <c r="J33" s="653"/>
      <c r="K33" s="653"/>
      <c r="L33" s="653"/>
      <c r="M33" s="653"/>
      <c r="N33" s="653"/>
      <c r="O33" s="285"/>
      <c r="P33" s="728"/>
      <c r="Q33" s="729"/>
      <c r="R33" s="729"/>
      <c r="S33" s="729"/>
      <c r="T33" s="821"/>
      <c r="U33" s="816"/>
      <c r="V33" s="727"/>
      <c r="W33" s="290"/>
      <c r="X33" s="268"/>
      <c r="Y33" s="263"/>
      <c r="Z33" s="263"/>
      <c r="AA33" s="263"/>
      <c r="AB33" s="263"/>
      <c r="AC33" s="263"/>
      <c r="AD33" s="281"/>
      <c r="AE33" s="265"/>
      <c r="AF33" s="803" t="s">
        <v>190</v>
      </c>
      <c r="AG33" s="765"/>
      <c r="AH33" s="802">
        <v>0</v>
      </c>
    </row>
    <row r="34" spans="1:34" ht="47.4" customHeight="1">
      <c r="A34" s="269"/>
      <c r="B34" s="288"/>
      <c r="C34" s="289"/>
      <c r="D34" s="289"/>
      <c r="E34" s="289"/>
      <c r="F34" s="291"/>
      <c r="G34" s="636"/>
      <c r="H34" s="643" t="s">
        <v>62</v>
      </c>
      <c r="I34" s="643" t="s">
        <v>94</v>
      </c>
      <c r="J34" s="641"/>
      <c r="K34" s="641"/>
      <c r="L34" s="641"/>
      <c r="M34" s="641"/>
      <c r="N34" s="641"/>
      <c r="O34" s="292"/>
      <c r="P34" s="739"/>
      <c r="Q34" s="731"/>
      <c r="R34" s="731"/>
      <c r="S34" s="731"/>
      <c r="T34" s="822"/>
      <c r="U34" s="823"/>
      <c r="V34" s="727"/>
      <c r="W34" s="290"/>
      <c r="X34" s="268"/>
      <c r="Y34" s="263"/>
      <c r="Z34" s="263"/>
      <c r="AA34" s="263"/>
      <c r="AB34" s="263"/>
      <c r="AC34" s="263"/>
      <c r="AD34" s="281"/>
      <c r="AE34" s="265"/>
      <c r="AF34" s="805"/>
      <c r="AG34" s="806"/>
      <c r="AH34" s="806"/>
    </row>
    <row r="35" spans="1:34" ht="47.4" customHeight="1">
      <c r="A35" s="269"/>
      <c r="B35" s="269"/>
      <c r="C35" s="291"/>
      <c r="D35" s="291"/>
      <c r="E35" s="291"/>
      <c r="F35" s="291"/>
      <c r="G35" s="636"/>
      <c r="H35" s="638"/>
      <c r="I35" s="638" t="s">
        <v>139</v>
      </c>
      <c r="J35" s="650"/>
      <c r="K35" s="639"/>
      <c r="L35" s="639"/>
      <c r="M35" s="663"/>
      <c r="N35" s="663"/>
      <c r="O35" s="286"/>
      <c r="P35" s="729"/>
      <c r="Q35" s="729"/>
      <c r="R35" s="729"/>
      <c r="S35" s="729"/>
      <c r="T35" s="821"/>
      <c r="U35" s="817"/>
      <c r="V35" s="727"/>
      <c r="W35" s="269"/>
      <c r="X35" s="268"/>
      <c r="Y35" s="263"/>
      <c r="Z35" s="263"/>
      <c r="AA35" s="263"/>
      <c r="AB35" s="263"/>
      <c r="AC35" s="263"/>
      <c r="AD35" s="281"/>
      <c r="AE35" s="265"/>
      <c r="AF35" s="803" t="s">
        <v>1453</v>
      </c>
      <c r="AG35" s="765"/>
      <c r="AH35" s="802">
        <v>0</v>
      </c>
    </row>
    <row r="36" spans="1:34" ht="47.4" customHeight="1">
      <c r="A36" s="269"/>
      <c r="B36" s="269"/>
      <c r="C36" s="291"/>
      <c r="D36" s="291"/>
      <c r="E36" s="291"/>
      <c r="F36" s="291"/>
      <c r="G36" s="636"/>
      <c r="H36" s="638"/>
      <c r="I36" s="638" t="s">
        <v>140</v>
      </c>
      <c r="J36" s="650"/>
      <c r="K36" s="639"/>
      <c r="L36" s="639"/>
      <c r="M36" s="664"/>
      <c r="N36" s="641"/>
      <c r="O36" s="292"/>
      <c r="P36" s="729"/>
      <c r="Q36" s="729"/>
      <c r="R36" s="729"/>
      <c r="S36" s="729"/>
      <c r="T36" s="821"/>
      <c r="U36" s="817"/>
      <c r="V36" s="727"/>
      <c r="W36" s="269"/>
      <c r="X36" s="263"/>
      <c r="Y36" s="303"/>
      <c r="Z36" s="303"/>
      <c r="AA36" s="303"/>
      <c r="AB36" s="303"/>
      <c r="AC36" s="303"/>
      <c r="AD36" s="281"/>
      <c r="AE36" s="265"/>
      <c r="AF36" s="805"/>
      <c r="AG36" s="806"/>
      <c r="AH36" s="806"/>
    </row>
    <row r="37" spans="1:34" ht="47.4" customHeight="1">
      <c r="A37" s="269"/>
      <c r="B37" s="269"/>
      <c r="C37" s="291"/>
      <c r="D37" s="291"/>
      <c r="E37" s="291"/>
      <c r="F37" s="291"/>
      <c r="G37" s="636"/>
      <c r="H37" s="661"/>
      <c r="I37" s="661" t="s">
        <v>141</v>
      </c>
      <c r="J37" s="647"/>
      <c r="K37" s="647"/>
      <c r="L37" s="665"/>
      <c r="M37" s="647"/>
      <c r="N37" s="647"/>
      <c r="O37" s="293"/>
      <c r="P37" s="732"/>
      <c r="Q37" s="732"/>
      <c r="R37" s="732"/>
      <c r="S37" s="732"/>
      <c r="T37" s="824"/>
      <c r="U37" s="825"/>
      <c r="V37" s="727"/>
      <c r="W37" s="269"/>
      <c r="X37" s="263"/>
      <c r="Y37" s="303"/>
      <c r="Z37" s="303"/>
      <c r="AA37" s="303"/>
      <c r="AB37" s="303"/>
      <c r="AC37" s="303"/>
      <c r="AD37" s="281"/>
      <c r="AE37" s="265"/>
      <c r="AF37" s="803" t="s">
        <v>1455</v>
      </c>
      <c r="AG37" s="765"/>
      <c r="AH37" s="802">
        <v>0</v>
      </c>
    </row>
    <row r="38" spans="1:34" ht="47.4" customHeight="1">
      <c r="A38" s="294"/>
      <c r="B38" s="294"/>
      <c r="C38" s="1144" t="s">
        <v>6896</v>
      </c>
      <c r="D38" s="1144"/>
      <c r="E38" s="1144"/>
      <c r="F38" s="628"/>
      <c r="G38" s="648"/>
      <c r="H38" s="650"/>
      <c r="I38" s="650"/>
      <c r="J38" s="650"/>
      <c r="K38" s="650"/>
      <c r="L38" s="650"/>
      <c r="M38" s="650"/>
      <c r="N38" s="650"/>
      <c r="O38" s="295"/>
      <c r="P38" s="734"/>
      <c r="Q38" s="734"/>
      <c r="R38" s="734"/>
      <c r="S38" s="734"/>
      <c r="T38" s="819"/>
      <c r="U38" s="819"/>
      <c r="V38" s="735"/>
      <c r="W38" s="269"/>
      <c r="X38" s="263"/>
      <c r="Y38" s="303"/>
      <c r="Z38" s="303"/>
      <c r="AA38" s="303"/>
      <c r="AB38" s="303"/>
      <c r="AC38" s="303"/>
      <c r="AD38" s="281"/>
      <c r="AE38" s="265"/>
      <c r="AF38" s="805"/>
      <c r="AG38" s="806"/>
      <c r="AH38" s="806"/>
    </row>
    <row r="39" spans="1:34" ht="47.4" customHeight="1">
      <c r="A39" s="269"/>
      <c r="B39" s="274"/>
      <c r="C39" s="1144"/>
      <c r="D39" s="1144"/>
      <c r="E39" s="1144"/>
      <c r="F39" s="628"/>
      <c r="G39" s="655"/>
      <c r="H39" s="656"/>
      <c r="I39" s="657"/>
      <c r="J39" s="639"/>
      <c r="K39" s="657"/>
      <c r="L39" s="639"/>
      <c r="M39" s="666"/>
      <c r="N39" s="666"/>
      <c r="O39" s="301"/>
      <c r="P39" s="729"/>
      <c r="Q39" s="729"/>
      <c r="R39" s="729"/>
      <c r="S39" s="729"/>
      <c r="T39" s="821"/>
      <c r="U39" s="816"/>
      <c r="V39" s="727"/>
      <c r="W39" s="269"/>
      <c r="X39" s="263"/>
      <c r="Y39" s="303"/>
      <c r="Z39" s="303"/>
      <c r="AA39" s="303"/>
      <c r="AB39" s="303"/>
      <c r="AC39" s="303"/>
      <c r="AD39" s="281"/>
      <c r="AE39" s="265"/>
      <c r="AF39" s="803" t="s">
        <v>1947</v>
      </c>
      <c r="AG39" s="765"/>
      <c r="AH39" s="802">
        <v>0</v>
      </c>
    </row>
    <row r="40" spans="1:34" ht="47.4" customHeight="1">
      <c r="A40" s="269"/>
      <c r="B40" s="274"/>
      <c r="C40" s="1145"/>
      <c r="D40" s="1145"/>
      <c r="E40" s="1145"/>
      <c r="F40" s="628"/>
      <c r="G40" s="655"/>
      <c r="H40" s="656"/>
      <c r="I40" s="657"/>
      <c r="J40" s="653"/>
      <c r="K40" s="653"/>
      <c r="L40" s="653"/>
      <c r="M40" s="653"/>
      <c r="N40" s="653"/>
      <c r="O40" s="285"/>
      <c r="P40" s="728"/>
      <c r="Q40" s="729"/>
      <c r="R40" s="729"/>
      <c r="S40" s="729"/>
      <c r="T40" s="821"/>
      <c r="U40" s="816"/>
      <c r="V40" s="727"/>
      <c r="W40" s="269"/>
      <c r="X40" s="303"/>
      <c r="Y40" s="303"/>
      <c r="Z40" s="303"/>
      <c r="AA40" s="303"/>
      <c r="AB40" s="303"/>
      <c r="AC40" s="303"/>
      <c r="AD40" s="281"/>
      <c r="AE40" s="265"/>
      <c r="AF40" s="805"/>
      <c r="AG40" s="806"/>
      <c r="AH40" s="806"/>
    </row>
    <row r="41" spans="1:34" ht="47.4" customHeight="1">
      <c r="A41" s="269"/>
      <c r="B41" s="288"/>
      <c r="C41" s="289"/>
      <c r="D41" s="289"/>
      <c r="E41" s="289"/>
      <c r="F41" s="291"/>
      <c r="G41" s="636"/>
      <c r="H41" s="643" t="s">
        <v>62</v>
      </c>
      <c r="I41" s="643" t="s">
        <v>142</v>
      </c>
      <c r="J41" s="641"/>
      <c r="K41" s="641"/>
      <c r="L41" s="641"/>
      <c r="M41" s="667"/>
      <c r="N41" s="667"/>
      <c r="O41" s="302"/>
      <c r="P41" s="739"/>
      <c r="Q41" s="731"/>
      <c r="R41" s="731"/>
      <c r="S41" s="731"/>
      <c r="T41" s="822"/>
      <c r="U41" s="823"/>
      <c r="V41" s="727"/>
      <c r="W41" s="269"/>
      <c r="X41" s="303"/>
      <c r="Y41" s="303"/>
      <c r="Z41" s="303"/>
      <c r="AA41" s="303"/>
      <c r="AB41" s="303"/>
      <c r="AC41" s="303"/>
      <c r="AD41" s="281"/>
      <c r="AE41" s="265"/>
      <c r="AF41" s="803" t="s">
        <v>4932</v>
      </c>
      <c r="AG41" s="765"/>
      <c r="AH41" s="802">
        <v>0</v>
      </c>
    </row>
    <row r="42" spans="1:34" ht="47.4" customHeight="1">
      <c r="A42" s="269"/>
      <c r="B42" s="269"/>
      <c r="C42" s="291"/>
      <c r="D42" s="291"/>
      <c r="E42" s="291"/>
      <c r="F42" s="291"/>
      <c r="G42" s="636"/>
      <c r="H42" s="638"/>
      <c r="I42" s="638" t="s">
        <v>174</v>
      </c>
      <c r="J42" s="650"/>
      <c r="K42" s="639"/>
      <c r="L42" s="639"/>
      <c r="M42" s="657"/>
      <c r="N42" s="657"/>
      <c r="O42" s="284"/>
      <c r="P42" s="729"/>
      <c r="Q42" s="729"/>
      <c r="R42" s="729"/>
      <c r="S42" s="729"/>
      <c r="T42" s="821"/>
      <c r="U42" s="817"/>
      <c r="V42" s="727"/>
      <c r="W42" s="269"/>
      <c r="X42" s="303"/>
      <c r="Y42" s="303"/>
      <c r="Z42" s="303"/>
      <c r="AA42" s="303"/>
      <c r="AB42" s="303"/>
      <c r="AC42" s="303"/>
      <c r="AD42" s="281"/>
      <c r="AE42" s="265"/>
      <c r="AF42" s="805"/>
      <c r="AG42" s="806"/>
      <c r="AH42" s="806"/>
    </row>
    <row r="43" spans="1:34" ht="47.4" customHeight="1">
      <c r="A43" s="269"/>
      <c r="B43" s="269"/>
      <c r="C43" s="291"/>
      <c r="D43" s="291"/>
      <c r="E43" s="291"/>
      <c r="F43" s="291"/>
      <c r="G43" s="636"/>
      <c r="H43" s="638"/>
      <c r="I43" s="638" t="s">
        <v>143</v>
      </c>
      <c r="J43" s="650"/>
      <c r="K43" s="639"/>
      <c r="L43" s="639"/>
      <c r="M43" s="668"/>
      <c r="N43" s="668"/>
      <c r="O43" s="304"/>
      <c r="P43" s="740"/>
      <c r="Q43" s="729"/>
      <c r="R43" s="729"/>
      <c r="S43" s="729"/>
      <c r="T43" s="821"/>
      <c r="U43" s="817"/>
      <c r="V43" s="727"/>
      <c r="W43" s="269"/>
      <c r="X43" s="303"/>
      <c r="Y43" s="303"/>
      <c r="Z43" s="303"/>
      <c r="AA43" s="303"/>
      <c r="AB43" s="303"/>
      <c r="AC43" s="303"/>
      <c r="AD43" s="281"/>
      <c r="AE43" s="265"/>
      <c r="AF43" s="803" t="s">
        <v>8021</v>
      </c>
      <c r="AG43" s="765"/>
      <c r="AH43" s="802">
        <v>0</v>
      </c>
    </row>
    <row r="44" spans="1:34" ht="47.4" customHeight="1">
      <c r="A44" s="269"/>
      <c r="B44" s="269"/>
      <c r="C44" s="291"/>
      <c r="D44" s="291"/>
      <c r="E44" s="291"/>
      <c r="F44" s="291"/>
      <c r="G44" s="636"/>
      <c r="H44" s="661"/>
      <c r="I44" s="661" t="s">
        <v>175</v>
      </c>
      <c r="J44" s="647"/>
      <c r="K44" s="647"/>
      <c r="L44" s="647"/>
      <c r="M44" s="662"/>
      <c r="N44" s="662"/>
      <c r="O44" s="298"/>
      <c r="P44" s="732"/>
      <c r="Q44" s="732"/>
      <c r="R44" s="732"/>
      <c r="S44" s="732"/>
      <c r="T44" s="824"/>
      <c r="U44" s="825"/>
      <c r="V44" s="727"/>
      <c r="W44" s="269"/>
      <c r="X44" s="303"/>
      <c r="Y44" s="303"/>
      <c r="Z44" s="303"/>
      <c r="AA44" s="303"/>
      <c r="AB44" s="303"/>
      <c r="AC44" s="303"/>
      <c r="AD44" s="281"/>
      <c r="AE44" s="265"/>
      <c r="AF44" s="805"/>
      <c r="AG44" s="806"/>
      <c r="AH44" s="806"/>
    </row>
    <row r="45" spans="1:34" ht="47.4" customHeight="1">
      <c r="A45" s="294"/>
      <c r="B45" s="294"/>
      <c r="C45" s="1144" t="s">
        <v>190</v>
      </c>
      <c r="D45" s="1144"/>
      <c r="E45" s="1144"/>
      <c r="F45" s="628"/>
      <c r="G45" s="648"/>
      <c r="H45" s="650"/>
      <c r="I45" s="650"/>
      <c r="J45" s="650"/>
      <c r="K45" s="650"/>
      <c r="L45" s="650"/>
      <c r="M45" s="650"/>
      <c r="N45" s="650"/>
      <c r="O45" s="295"/>
      <c r="P45" s="734"/>
      <c r="Q45" s="734"/>
      <c r="R45" s="734"/>
      <c r="S45" s="734"/>
      <c r="T45" s="819"/>
      <c r="U45" s="819"/>
      <c r="V45" s="737"/>
      <c r="W45" s="271"/>
      <c r="X45" s="303"/>
      <c r="Y45" s="303"/>
      <c r="Z45" s="303"/>
      <c r="AA45" s="303"/>
      <c r="AB45" s="303"/>
      <c r="AC45" s="303"/>
      <c r="AD45" s="281"/>
      <c r="AE45" s="265"/>
    </row>
    <row r="46" spans="1:34" ht="47.4" customHeight="1">
      <c r="A46" s="271"/>
      <c r="B46" s="274"/>
      <c r="C46" s="1144"/>
      <c r="D46" s="1144"/>
      <c r="E46" s="1144"/>
      <c r="F46" s="628"/>
      <c r="G46" s="655"/>
      <c r="H46" s="656"/>
      <c r="I46" s="657"/>
      <c r="J46" s="639"/>
      <c r="K46" s="657"/>
      <c r="L46" s="639"/>
      <c r="M46" s="666"/>
      <c r="N46" s="666"/>
      <c r="O46" s="301"/>
      <c r="P46" s="729"/>
      <c r="Q46" s="729"/>
      <c r="R46" s="729"/>
      <c r="S46" s="729"/>
      <c r="T46" s="821"/>
      <c r="U46" s="816"/>
      <c r="V46" s="737"/>
      <c r="W46" s="271"/>
      <c r="X46" s="303"/>
      <c r="Y46" s="303"/>
      <c r="Z46" s="303"/>
      <c r="AA46" s="303"/>
      <c r="AB46" s="303"/>
      <c r="AC46" s="303"/>
      <c r="AD46" s="281"/>
      <c r="AE46" s="265"/>
    </row>
    <row r="47" spans="1:34" ht="47.4" customHeight="1">
      <c r="A47" s="271"/>
      <c r="B47" s="274"/>
      <c r="C47" s="1144"/>
      <c r="D47" s="1144"/>
      <c r="E47" s="1144"/>
      <c r="F47" s="628"/>
      <c r="G47" s="655"/>
      <c r="H47" s="656"/>
      <c r="I47" s="657"/>
      <c r="J47" s="653"/>
      <c r="K47" s="653"/>
      <c r="L47" s="653"/>
      <c r="M47" s="653"/>
      <c r="N47" s="653"/>
      <c r="O47" s="285"/>
      <c r="P47" s="728"/>
      <c r="Q47" s="729"/>
      <c r="R47" s="729"/>
      <c r="S47" s="729"/>
      <c r="T47" s="821"/>
      <c r="U47" s="816"/>
      <c r="V47" s="737"/>
      <c r="W47" s="271"/>
      <c r="X47" s="303"/>
      <c r="Y47" s="303"/>
      <c r="Z47" s="303"/>
      <c r="AA47" s="303"/>
      <c r="AB47" s="303"/>
      <c r="AC47" s="303"/>
      <c r="AD47" s="281"/>
      <c r="AE47" s="265"/>
    </row>
    <row r="48" spans="1:34" ht="47.4" customHeight="1">
      <c r="A48" s="294"/>
      <c r="B48" s="288"/>
      <c r="C48" s="289"/>
      <c r="D48" s="289"/>
      <c r="E48" s="289"/>
      <c r="F48" s="291"/>
      <c r="G48" s="636"/>
      <c r="H48" s="643" t="s">
        <v>45</v>
      </c>
      <c r="I48" s="643" t="s">
        <v>1367</v>
      </c>
      <c r="J48" s="663"/>
      <c r="K48" s="669"/>
      <c r="L48" s="663"/>
      <c r="M48" s="670"/>
      <c r="N48" s="670"/>
      <c r="O48" s="311"/>
      <c r="P48" s="740"/>
      <c r="Q48" s="740"/>
      <c r="R48" s="740"/>
      <c r="S48" s="740"/>
      <c r="T48" s="828"/>
      <c r="U48" s="829"/>
      <c r="V48" s="737"/>
      <c r="W48" s="271"/>
      <c r="X48" s="303"/>
      <c r="Y48" s="303"/>
      <c r="Z48" s="303"/>
      <c r="AA48" s="303"/>
      <c r="AB48" s="303"/>
      <c r="AC48" s="303"/>
      <c r="AD48" s="281"/>
      <c r="AE48" s="265"/>
      <c r="AF48" s="305"/>
      <c r="AG48" s="296"/>
      <c r="AH48" s="296"/>
    </row>
    <row r="49" spans="1:34" ht="47.4" customHeight="1">
      <c r="A49" s="271"/>
      <c r="B49" s="269"/>
      <c r="C49" s="291"/>
      <c r="D49" s="291"/>
      <c r="E49" s="291"/>
      <c r="F49" s="291"/>
      <c r="G49" s="648"/>
      <c r="H49" s="671" t="s">
        <v>1365</v>
      </c>
      <c r="I49" s="671" t="s">
        <v>1366</v>
      </c>
      <c r="J49" s="672"/>
      <c r="K49" s="673"/>
      <c r="L49" s="673"/>
      <c r="M49" s="673"/>
      <c r="N49" s="673"/>
      <c r="O49" s="312"/>
      <c r="P49" s="741"/>
      <c r="Q49" s="741"/>
      <c r="R49" s="741"/>
      <c r="S49" s="741"/>
      <c r="T49" s="830"/>
      <c r="U49" s="829"/>
      <c r="V49" s="737"/>
      <c r="W49" s="271"/>
      <c r="X49" s="303"/>
      <c r="Y49" s="303"/>
      <c r="Z49" s="303"/>
      <c r="AA49" s="303"/>
      <c r="AB49" s="303"/>
      <c r="AC49" s="303"/>
      <c r="AD49" s="281"/>
      <c r="AE49" s="265"/>
      <c r="AF49" s="767" t="s">
        <v>145</v>
      </c>
      <c r="AG49" s="768"/>
      <c r="AH49" s="306"/>
    </row>
    <row r="50" spans="1:34" ht="47.4" customHeight="1">
      <c r="A50" s="271"/>
      <c r="B50" s="269"/>
      <c r="C50" s="1144" t="s">
        <v>545</v>
      </c>
      <c r="D50" s="1144"/>
      <c r="E50" s="1144"/>
      <c r="F50" s="628"/>
      <c r="G50" s="636"/>
      <c r="H50" s="674"/>
      <c r="I50" s="674"/>
      <c r="J50" s="674"/>
      <c r="K50" s="674"/>
      <c r="L50" s="674"/>
      <c r="M50" s="675"/>
      <c r="N50" s="675"/>
      <c r="O50" s="308"/>
      <c r="P50" s="742"/>
      <c r="Q50" s="743"/>
      <c r="R50" s="743"/>
      <c r="S50" s="743"/>
      <c r="T50" s="831"/>
      <c r="U50" s="829"/>
      <c r="V50" s="735"/>
      <c r="W50" s="271"/>
      <c r="X50" s="303"/>
      <c r="Y50" s="303"/>
      <c r="Z50" s="303"/>
      <c r="AA50" s="303"/>
      <c r="AB50" s="303"/>
      <c r="AC50" s="303"/>
      <c r="AD50" s="281"/>
      <c r="AE50" s="265"/>
      <c r="AF50" s="768" t="s">
        <v>0</v>
      </c>
      <c r="AG50" s="768"/>
      <c r="AH50" s="306"/>
    </row>
    <row r="51" spans="1:34" ht="47.4" customHeight="1">
      <c r="A51" s="294"/>
      <c r="B51" s="294"/>
      <c r="C51" s="1144"/>
      <c r="D51" s="1144"/>
      <c r="E51" s="1144"/>
      <c r="F51" s="628"/>
      <c r="G51" s="648"/>
      <c r="H51" s="650"/>
      <c r="I51" s="650"/>
      <c r="J51" s="650"/>
      <c r="K51" s="650"/>
      <c r="L51" s="650"/>
      <c r="M51" s="650"/>
      <c r="N51" s="650"/>
      <c r="O51" s="295"/>
      <c r="P51" s="734"/>
      <c r="Q51" s="734"/>
      <c r="R51" s="734"/>
      <c r="S51" s="734"/>
      <c r="T51" s="819"/>
      <c r="U51" s="819"/>
      <c r="V51" s="737"/>
      <c r="W51" s="271"/>
      <c r="X51" s="303"/>
      <c r="Y51" s="303"/>
      <c r="Z51" s="303"/>
      <c r="AA51" s="303"/>
      <c r="AB51" s="303"/>
      <c r="AC51" s="303"/>
      <c r="AD51" s="281"/>
      <c r="AE51" s="265"/>
      <c r="AF51" s="768" t="s">
        <v>67</v>
      </c>
      <c r="AG51" s="768"/>
      <c r="AH51" s="306"/>
    </row>
    <row r="52" spans="1:34" ht="47.4" customHeight="1">
      <c r="A52" s="271"/>
      <c r="B52" s="274"/>
      <c r="C52" s="1144"/>
      <c r="D52" s="1144"/>
      <c r="E52" s="1144"/>
      <c r="F52" s="628"/>
      <c r="G52" s="676"/>
      <c r="H52" s="677"/>
      <c r="I52" s="657"/>
      <c r="J52" s="639"/>
      <c r="K52" s="657"/>
      <c r="L52" s="639"/>
      <c r="M52" s="666"/>
      <c r="N52" s="666"/>
      <c r="O52" s="301"/>
      <c r="P52" s="729"/>
      <c r="Q52" s="729"/>
      <c r="R52" s="744"/>
      <c r="S52" s="729"/>
      <c r="T52" s="821"/>
      <c r="U52" s="816"/>
      <c r="V52" s="737"/>
      <c r="W52" s="271"/>
      <c r="X52" s="303"/>
      <c r="Y52" s="303"/>
      <c r="Z52" s="303"/>
      <c r="AA52" s="303"/>
      <c r="AB52" s="303"/>
      <c r="AC52" s="303"/>
      <c r="AD52" s="281"/>
      <c r="AE52" s="265"/>
      <c r="AF52" s="768" t="s">
        <v>32</v>
      </c>
      <c r="AG52" s="768"/>
      <c r="AH52" s="306"/>
    </row>
    <row r="53" spans="1:34" ht="47.4" customHeight="1">
      <c r="A53" s="271"/>
      <c r="B53" s="274"/>
      <c r="C53" s="1144"/>
      <c r="D53" s="1144"/>
      <c r="E53" s="1144"/>
      <c r="F53" s="628"/>
      <c r="G53" s="676"/>
      <c r="H53" s="677"/>
      <c r="I53" s="657"/>
      <c r="J53" s="653"/>
      <c r="K53" s="653"/>
      <c r="L53" s="653"/>
      <c r="M53" s="653"/>
      <c r="N53" s="653"/>
      <c r="O53" s="285"/>
      <c r="P53" s="728"/>
      <c r="Q53" s="729"/>
      <c r="R53" s="729"/>
      <c r="S53" s="729"/>
      <c r="T53" s="821"/>
      <c r="U53" s="816"/>
      <c r="V53" s="737"/>
      <c r="W53" s="271"/>
      <c r="X53" s="303"/>
      <c r="Y53" s="303"/>
      <c r="Z53" s="303"/>
      <c r="AA53" s="303"/>
      <c r="AB53" s="303"/>
      <c r="AC53" s="303"/>
      <c r="AD53" s="281"/>
      <c r="AE53" s="265"/>
      <c r="AF53" s="768" t="s">
        <v>33</v>
      </c>
      <c r="AG53" s="768"/>
      <c r="AH53" s="306"/>
    </row>
    <row r="54" spans="1:34" ht="47.4" customHeight="1">
      <c r="A54" s="271"/>
      <c r="B54" s="288"/>
      <c r="C54" s="289"/>
      <c r="D54" s="289"/>
      <c r="E54" s="289"/>
      <c r="F54" s="291"/>
      <c r="G54" s="636"/>
      <c r="H54" s="643" t="s">
        <v>62</v>
      </c>
      <c r="I54" s="678" t="s">
        <v>546</v>
      </c>
      <c r="J54" s="678"/>
      <c r="K54" s="642"/>
      <c r="L54" s="641"/>
      <c r="M54" s="667"/>
      <c r="N54" s="667"/>
      <c r="O54" s="302"/>
      <c r="P54" s="739"/>
      <c r="Q54" s="731"/>
      <c r="R54" s="731"/>
      <c r="S54" s="731"/>
      <c r="T54" s="822"/>
      <c r="U54" s="823"/>
      <c r="V54" s="737"/>
      <c r="W54" s="271"/>
      <c r="X54" s="303"/>
      <c r="Y54" s="303"/>
      <c r="Z54" s="303"/>
      <c r="AA54" s="303"/>
      <c r="AB54" s="303"/>
      <c r="AC54" s="303"/>
      <c r="AD54" s="281"/>
      <c r="AE54" s="265"/>
      <c r="AF54" s="768" t="s">
        <v>1</v>
      </c>
      <c r="AG54" s="768"/>
      <c r="AH54" s="306"/>
    </row>
    <row r="55" spans="1:34" ht="47.4" customHeight="1">
      <c r="A55" s="271"/>
      <c r="B55" s="269"/>
      <c r="C55" s="291"/>
      <c r="D55" s="291"/>
      <c r="E55" s="291"/>
      <c r="F55" s="291"/>
      <c r="G55" s="636"/>
      <c r="H55" s="679" t="s">
        <v>62</v>
      </c>
      <c r="I55" s="680" t="s">
        <v>547</v>
      </c>
      <c r="J55" s="680"/>
      <c r="K55" s="681"/>
      <c r="L55" s="682"/>
      <c r="M55" s="675"/>
      <c r="N55" s="675"/>
      <c r="O55" s="308"/>
      <c r="P55" s="742"/>
      <c r="Q55" s="743"/>
      <c r="R55" s="743"/>
      <c r="S55" s="743"/>
      <c r="T55" s="831"/>
      <c r="U55" s="829"/>
      <c r="V55" s="737"/>
      <c r="W55" s="271"/>
      <c r="X55" s="303"/>
      <c r="Y55" s="303"/>
      <c r="Z55" s="303"/>
      <c r="AA55" s="303"/>
      <c r="AB55" s="303"/>
      <c r="AC55" s="303"/>
      <c r="AD55" s="281"/>
      <c r="AE55" s="265"/>
      <c r="AF55" s="768" t="s">
        <v>2</v>
      </c>
      <c r="AG55" s="768"/>
      <c r="AH55" s="306"/>
    </row>
    <row r="56" spans="1:34" ht="47.4" customHeight="1">
      <c r="A56" s="294"/>
      <c r="B56" s="294"/>
      <c r="C56" s="1144" t="s">
        <v>556</v>
      </c>
      <c r="D56" s="1144"/>
      <c r="E56" s="1144"/>
      <c r="F56" s="628"/>
      <c r="G56" s="648"/>
      <c r="H56" s="650"/>
      <c r="I56" s="650"/>
      <c r="J56" s="650"/>
      <c r="K56" s="650"/>
      <c r="L56" s="650"/>
      <c r="M56" s="650"/>
      <c r="N56" s="650"/>
      <c r="O56" s="295"/>
      <c r="P56" s="734"/>
      <c r="Q56" s="734"/>
      <c r="R56" s="734"/>
      <c r="S56" s="734"/>
      <c r="T56" s="819"/>
      <c r="U56" s="819"/>
      <c r="V56" s="735"/>
      <c r="W56" s="271"/>
      <c r="X56" s="303"/>
      <c r="Y56" s="303"/>
      <c r="Z56" s="303"/>
      <c r="AA56" s="303"/>
      <c r="AB56" s="303"/>
      <c r="AC56" s="303"/>
      <c r="AD56" s="281"/>
      <c r="AE56" s="265"/>
      <c r="AF56" s="768" t="s">
        <v>52</v>
      </c>
      <c r="AG56" s="768"/>
      <c r="AH56" s="306"/>
    </row>
    <row r="57" spans="1:34" ht="47.4" customHeight="1">
      <c r="A57" s="271"/>
      <c r="B57" s="274"/>
      <c r="C57" s="1144"/>
      <c r="D57" s="1144"/>
      <c r="E57" s="1144"/>
      <c r="F57" s="628"/>
      <c r="G57" s="676"/>
      <c r="H57" s="677"/>
      <c r="I57" s="657"/>
      <c r="J57" s="639"/>
      <c r="K57" s="657"/>
      <c r="L57" s="639"/>
      <c r="M57" s="668"/>
      <c r="N57" s="668"/>
      <c r="O57" s="304"/>
      <c r="P57" s="729"/>
      <c r="Q57" s="729"/>
      <c r="R57" s="744"/>
      <c r="S57" s="729"/>
      <c r="T57" s="821"/>
      <c r="U57" s="816"/>
      <c r="V57" s="737"/>
      <c r="W57" s="271"/>
      <c r="X57" s="303"/>
      <c r="Y57" s="303"/>
      <c r="Z57" s="303"/>
      <c r="AA57" s="303"/>
      <c r="AB57" s="303"/>
      <c r="AC57" s="303"/>
      <c r="AD57" s="281"/>
      <c r="AE57" s="265"/>
      <c r="AF57" s="768" t="s">
        <v>34</v>
      </c>
      <c r="AG57" s="768"/>
      <c r="AH57" s="306"/>
    </row>
    <row r="58" spans="1:34" ht="47.4" customHeight="1">
      <c r="A58" s="271"/>
      <c r="B58" s="274"/>
      <c r="C58" s="1145"/>
      <c r="D58" s="1145"/>
      <c r="E58" s="1145"/>
      <c r="F58" s="628"/>
      <c r="G58" s="676"/>
      <c r="H58" s="677"/>
      <c r="I58" s="657"/>
      <c r="J58" s="653"/>
      <c r="K58" s="653"/>
      <c r="L58" s="653"/>
      <c r="M58" s="653"/>
      <c r="N58" s="653"/>
      <c r="O58" s="285"/>
      <c r="P58" s="728"/>
      <c r="Q58" s="729"/>
      <c r="R58" s="729"/>
      <c r="S58" s="729"/>
      <c r="T58" s="821"/>
      <c r="U58" s="816"/>
      <c r="V58" s="737"/>
      <c r="W58" s="271"/>
      <c r="X58" s="303"/>
      <c r="Y58" s="303"/>
      <c r="Z58" s="303"/>
      <c r="AA58" s="303"/>
      <c r="AB58" s="303"/>
      <c r="AC58" s="303"/>
      <c r="AD58" s="281"/>
      <c r="AE58" s="265"/>
      <c r="AF58" s="307"/>
      <c r="AG58" s="307"/>
      <c r="AH58" s="307"/>
    </row>
    <row r="59" spans="1:34" ht="47.4" customHeight="1">
      <c r="A59" s="271"/>
      <c r="B59" s="288"/>
      <c r="C59" s="289"/>
      <c r="D59" s="289"/>
      <c r="E59" s="289"/>
      <c r="F59" s="291"/>
      <c r="G59" s="636"/>
      <c r="H59" s="643" t="s">
        <v>178</v>
      </c>
      <c r="I59" s="678" t="s">
        <v>1159</v>
      </c>
      <c r="J59" s="678"/>
      <c r="K59" s="642"/>
      <c r="L59" s="641"/>
      <c r="M59" s="667"/>
      <c r="N59" s="667"/>
      <c r="O59" s="302"/>
      <c r="P59" s="739"/>
      <c r="Q59" s="731"/>
      <c r="R59" s="731"/>
      <c r="S59" s="731"/>
      <c r="T59" s="822"/>
      <c r="U59" s="823"/>
      <c r="V59" s="737"/>
      <c r="W59" s="271"/>
      <c r="X59" s="303"/>
      <c r="Y59" s="303"/>
      <c r="Z59" s="303"/>
      <c r="AA59" s="303"/>
      <c r="AB59" s="303"/>
      <c r="AC59" s="303"/>
      <c r="AD59" s="281"/>
      <c r="AE59" s="265"/>
      <c r="AF59" s="307"/>
      <c r="AG59" s="307"/>
      <c r="AH59" s="307"/>
    </row>
    <row r="60" spans="1:34" ht="47.4" customHeight="1">
      <c r="A60" s="271"/>
      <c r="B60" s="269"/>
      <c r="C60" s="291"/>
      <c r="D60" s="291"/>
      <c r="E60" s="291"/>
      <c r="F60" s="291"/>
      <c r="G60" s="636"/>
      <c r="H60" s="643" t="s">
        <v>178</v>
      </c>
      <c r="I60" s="683" t="s">
        <v>1160</v>
      </c>
      <c r="J60" s="683"/>
      <c r="K60" s="642"/>
      <c r="L60" s="641"/>
      <c r="M60" s="684"/>
      <c r="N60" s="684"/>
      <c r="O60" s="559"/>
      <c r="P60" s="745"/>
      <c r="Q60" s="731"/>
      <c r="R60" s="731"/>
      <c r="S60" s="731"/>
      <c r="T60" s="822"/>
      <c r="U60" s="823"/>
      <c r="V60" s="728"/>
      <c r="W60" s="271"/>
      <c r="X60" s="303"/>
      <c r="Y60" s="303"/>
      <c r="Z60" s="303"/>
      <c r="AA60" s="303"/>
      <c r="AB60" s="303"/>
      <c r="AC60" s="303"/>
      <c r="AD60" s="281"/>
      <c r="AE60" s="265"/>
      <c r="AF60" s="769" t="s">
        <v>41</v>
      </c>
      <c r="AG60" s="770"/>
      <c r="AH60" s="307"/>
    </row>
    <row r="61" spans="1:34" ht="47.4" customHeight="1">
      <c r="A61" s="410"/>
      <c r="B61" s="410"/>
      <c r="C61" s="410"/>
      <c r="D61" s="410"/>
      <c r="E61" s="410"/>
      <c r="F61" s="410"/>
      <c r="G61" s="685"/>
      <c r="H61" s="686"/>
      <c r="I61" s="686"/>
      <c r="J61" s="686"/>
      <c r="K61" s="686"/>
      <c r="L61" s="686"/>
      <c r="M61" s="686"/>
      <c r="N61" s="686"/>
      <c r="O61" s="561"/>
      <c r="P61" s="746"/>
      <c r="Q61" s="746"/>
      <c r="R61" s="746"/>
      <c r="S61" s="746"/>
      <c r="T61" s="832"/>
      <c r="U61" s="832"/>
      <c r="V61" s="734"/>
      <c r="W61" s="299"/>
      <c r="X61" s="303"/>
      <c r="Y61" s="303"/>
      <c r="Z61" s="303"/>
      <c r="AA61" s="303"/>
      <c r="AB61" s="303"/>
      <c r="AC61" s="303"/>
      <c r="AD61" s="281"/>
      <c r="AE61" s="265"/>
      <c r="AF61" s="771" t="s">
        <v>177</v>
      </c>
      <c r="AG61" s="771"/>
      <c r="AH61" s="307"/>
    </row>
    <row r="62" spans="1:34" ht="47.4" customHeight="1">
      <c r="A62" s="271"/>
      <c r="B62" s="318"/>
      <c r="C62" s="1143" t="s">
        <v>1947</v>
      </c>
      <c r="D62" s="1143"/>
      <c r="E62" s="1143"/>
      <c r="F62" s="626"/>
      <c r="G62" s="687"/>
      <c r="H62" s="688"/>
      <c r="I62" s="688"/>
      <c r="J62" s="688"/>
      <c r="K62" s="688"/>
      <c r="L62" s="688"/>
      <c r="M62" s="688"/>
      <c r="N62" s="688"/>
      <c r="O62" s="321"/>
      <c r="P62" s="747"/>
      <c r="Q62" s="747"/>
      <c r="R62" s="747"/>
      <c r="S62" s="747"/>
      <c r="T62" s="815"/>
      <c r="U62" s="815"/>
      <c r="V62" s="748"/>
      <c r="W62" s="271"/>
      <c r="X62" s="303"/>
      <c r="Y62" s="303"/>
      <c r="Z62" s="303"/>
      <c r="AA62" s="303"/>
      <c r="AB62" s="303"/>
      <c r="AC62" s="303"/>
      <c r="AD62" s="303"/>
      <c r="AE62" s="265"/>
      <c r="AF62" s="772" t="s">
        <v>42</v>
      </c>
      <c r="AG62" s="770"/>
      <c r="AH62" s="307"/>
    </row>
    <row r="63" spans="1:34" ht="47.4" customHeight="1">
      <c r="A63" s="271"/>
      <c r="B63" s="313"/>
      <c r="C63" s="1143"/>
      <c r="D63" s="1143"/>
      <c r="E63" s="1143"/>
      <c r="F63" s="626"/>
      <c r="G63" s="689"/>
      <c r="H63" s="690"/>
      <c r="I63" s="657"/>
      <c r="J63" s="691"/>
      <c r="K63" s="657"/>
      <c r="L63" s="691"/>
      <c r="M63" s="692"/>
      <c r="N63" s="692"/>
      <c r="O63" s="557"/>
      <c r="P63" s="749"/>
      <c r="Q63" s="749"/>
      <c r="R63" s="750"/>
      <c r="S63" s="749"/>
      <c r="T63" s="833"/>
      <c r="U63" s="816"/>
      <c r="V63" s="737"/>
      <c r="W63" s="271"/>
      <c r="X63" s="303"/>
      <c r="Y63" s="303"/>
      <c r="Z63" s="303"/>
      <c r="AA63" s="303"/>
      <c r="AB63" s="303"/>
      <c r="AC63" s="303"/>
      <c r="AD63" s="303"/>
      <c r="AE63" s="265"/>
      <c r="AF63" s="772" t="s">
        <v>147</v>
      </c>
      <c r="AG63" s="770"/>
      <c r="AH63" s="307"/>
    </row>
    <row r="64" spans="1:34" ht="47.4" customHeight="1">
      <c r="A64" s="271"/>
      <c r="B64" s="313"/>
      <c r="C64" s="1146"/>
      <c r="D64" s="1146"/>
      <c r="E64" s="1146"/>
      <c r="F64" s="626"/>
      <c r="G64" s="689"/>
      <c r="H64" s="690"/>
      <c r="I64" s="657"/>
      <c r="J64" s="653"/>
      <c r="K64" s="653"/>
      <c r="L64" s="653"/>
      <c r="M64" s="653"/>
      <c r="N64" s="653"/>
      <c r="O64" s="285"/>
      <c r="P64" s="728"/>
      <c r="Q64" s="749"/>
      <c r="R64" s="749"/>
      <c r="S64" s="749"/>
      <c r="T64" s="833"/>
      <c r="U64" s="816"/>
      <c r="V64" s="737"/>
      <c r="W64" s="271"/>
      <c r="X64" s="303"/>
      <c r="Y64" s="303"/>
      <c r="Z64" s="303"/>
      <c r="AA64" s="303"/>
      <c r="AB64" s="303"/>
      <c r="AC64" s="303"/>
      <c r="AD64" s="303"/>
      <c r="AE64" s="265"/>
      <c r="AF64" s="772" t="s">
        <v>176</v>
      </c>
      <c r="AG64" s="770"/>
      <c r="AH64" s="307"/>
    </row>
    <row r="65" spans="1:34" ht="47.4" customHeight="1">
      <c r="A65" s="271"/>
      <c r="B65" s="288"/>
      <c r="C65" s="289"/>
      <c r="D65" s="289"/>
      <c r="E65" s="289"/>
      <c r="F65" s="291"/>
      <c r="G65" s="687"/>
      <c r="H65" s="683" t="s">
        <v>1159</v>
      </c>
      <c r="I65" s="683" t="s">
        <v>2324</v>
      </c>
      <c r="J65" s="693"/>
      <c r="K65" s="657"/>
      <c r="L65" s="657"/>
      <c r="M65" s="657"/>
      <c r="N65" s="657"/>
      <c r="O65" s="284"/>
      <c r="P65" s="738"/>
      <c r="Q65" s="738"/>
      <c r="R65" s="738"/>
      <c r="S65" s="738"/>
      <c r="T65" s="816"/>
      <c r="U65" s="834"/>
      <c r="V65" s="737"/>
      <c r="W65" s="271"/>
      <c r="X65" s="303"/>
      <c r="Y65" s="303"/>
      <c r="Z65" s="303"/>
      <c r="AA65" s="303"/>
      <c r="AB65" s="303"/>
      <c r="AC65" s="303"/>
      <c r="AD65" s="303"/>
      <c r="AE65" s="265"/>
      <c r="AF65" s="309"/>
      <c r="AG65" s="310"/>
      <c r="AH65" s="310"/>
    </row>
    <row r="66" spans="1:34" ht="47.4" customHeight="1">
      <c r="A66" s="271"/>
      <c r="B66" s="318"/>
      <c r="C66" s="327"/>
      <c r="D66" s="318"/>
      <c r="E66" s="318"/>
      <c r="F66" s="318"/>
      <c r="G66" s="694"/>
      <c r="H66" s="683"/>
      <c r="I66" s="683" t="s">
        <v>2325</v>
      </c>
      <c r="J66" s="693"/>
      <c r="K66" s="657"/>
      <c r="L66" s="657"/>
      <c r="M66" s="657"/>
      <c r="N66" s="657"/>
      <c r="O66" s="284"/>
      <c r="P66" s="738"/>
      <c r="Q66" s="738"/>
      <c r="R66" s="738"/>
      <c r="S66" s="738"/>
      <c r="T66" s="816"/>
      <c r="U66" s="834"/>
      <c r="V66" s="737"/>
      <c r="W66" s="271"/>
      <c r="X66" s="303"/>
      <c r="Y66" s="303"/>
      <c r="Z66" s="303"/>
      <c r="AA66" s="303"/>
      <c r="AB66" s="303"/>
      <c r="AC66" s="303"/>
      <c r="AD66" s="303"/>
      <c r="AE66" s="265"/>
      <c r="AF66" s="266"/>
    </row>
    <row r="67" spans="1:34" ht="47.4" customHeight="1">
      <c r="A67" s="271"/>
      <c r="B67" s="318"/>
      <c r="C67" s="327"/>
      <c r="D67" s="318"/>
      <c r="E67" s="318"/>
      <c r="F67" s="318"/>
      <c r="G67" s="687"/>
      <c r="H67" s="683"/>
      <c r="I67" s="683" t="s">
        <v>2326</v>
      </c>
      <c r="J67" s="693"/>
      <c r="K67" s="695"/>
      <c r="L67" s="696"/>
      <c r="M67" s="697"/>
      <c r="N67" s="697"/>
      <c r="O67" s="320"/>
      <c r="P67" s="751"/>
      <c r="Q67" s="752"/>
      <c r="R67" s="752"/>
      <c r="S67" s="752"/>
      <c r="T67" s="835"/>
      <c r="U67" s="834"/>
      <c r="V67" s="737"/>
      <c r="W67" s="271"/>
      <c r="X67" s="303"/>
      <c r="Y67" s="303"/>
      <c r="Z67" s="303"/>
      <c r="AA67" s="303"/>
      <c r="AB67" s="303"/>
      <c r="AC67" s="303"/>
      <c r="AD67" s="303"/>
      <c r="AE67" s="265"/>
      <c r="AF67" s="266"/>
    </row>
    <row r="68" spans="1:34" ht="47.4" customHeight="1">
      <c r="A68" s="271"/>
      <c r="B68" s="322"/>
      <c r="C68" s="322"/>
      <c r="D68" s="322"/>
      <c r="E68" s="322"/>
      <c r="F68" s="322"/>
      <c r="G68" s="698"/>
      <c r="H68" s="699"/>
      <c r="I68" s="699"/>
      <c r="J68" s="699"/>
      <c r="K68" s="699"/>
      <c r="L68" s="699"/>
      <c r="M68" s="699"/>
      <c r="N68" s="699"/>
      <c r="O68" s="319"/>
      <c r="P68" s="753"/>
      <c r="Q68" s="753"/>
      <c r="R68" s="753"/>
      <c r="S68" s="753"/>
      <c r="T68" s="836"/>
      <c r="U68" s="836"/>
      <c r="V68" s="749"/>
      <c r="W68" s="315"/>
      <c r="X68" s="303"/>
      <c r="Y68" s="303"/>
      <c r="Z68" s="303"/>
      <c r="AA68" s="303"/>
      <c r="AB68" s="303"/>
      <c r="AC68" s="303"/>
      <c r="AD68" s="303"/>
      <c r="AE68" s="265"/>
      <c r="AF68" s="266"/>
    </row>
    <row r="69" spans="1:34" ht="47.4" customHeight="1">
      <c r="A69" s="271"/>
      <c r="B69" s="318"/>
      <c r="C69" s="1143" t="s">
        <v>1453</v>
      </c>
      <c r="D69" s="1143"/>
      <c r="E69" s="1143"/>
      <c r="F69" s="626"/>
      <c r="G69" s="700"/>
      <c r="H69" s="701"/>
      <c r="I69" s="701"/>
      <c r="J69" s="701"/>
      <c r="K69" s="701"/>
      <c r="L69" s="701"/>
      <c r="M69" s="701"/>
      <c r="N69" s="701"/>
      <c r="O69" s="560"/>
      <c r="P69" s="754"/>
      <c r="Q69" s="754"/>
      <c r="R69" s="754"/>
      <c r="S69" s="754"/>
      <c r="T69" s="837"/>
      <c r="U69" s="837"/>
      <c r="V69" s="754"/>
      <c r="W69" s="411"/>
      <c r="X69" s="303"/>
      <c r="Y69" s="303"/>
      <c r="Z69" s="303"/>
      <c r="AA69" s="303"/>
      <c r="AB69" s="303"/>
      <c r="AC69" s="303"/>
      <c r="AD69" s="303"/>
      <c r="AE69" s="265"/>
      <c r="AF69" s="266"/>
    </row>
    <row r="70" spans="1:34" ht="47.4" customHeight="1">
      <c r="A70" s="271"/>
      <c r="B70" s="313"/>
      <c r="C70" s="1143"/>
      <c r="D70" s="1143"/>
      <c r="E70" s="1143"/>
      <c r="F70" s="626"/>
      <c r="G70" s="691"/>
      <c r="H70" s="691"/>
      <c r="I70" s="691"/>
      <c r="J70" s="691"/>
      <c r="K70" s="691"/>
      <c r="L70" s="691"/>
      <c r="M70" s="691"/>
      <c r="N70" s="691"/>
      <c r="O70" s="315"/>
      <c r="P70" s="749"/>
      <c r="Q70" s="749"/>
      <c r="R70" s="749"/>
      <c r="S70" s="749"/>
      <c r="T70" s="833"/>
      <c r="U70" s="833"/>
      <c r="V70" s="749"/>
      <c r="W70" s="315"/>
      <c r="X70" s="303"/>
      <c r="Y70" s="303"/>
      <c r="Z70" s="303"/>
      <c r="AA70" s="303"/>
      <c r="AB70" s="303"/>
      <c r="AC70" s="303"/>
      <c r="AD70" s="303"/>
      <c r="AE70" s="265"/>
      <c r="AF70" s="266"/>
    </row>
    <row r="71" spans="1:34" ht="47.4" customHeight="1">
      <c r="A71" s="271"/>
      <c r="B71" s="313"/>
      <c r="C71" s="1146"/>
      <c r="D71" s="1146"/>
      <c r="E71" s="1146"/>
      <c r="F71" s="626"/>
      <c r="G71" s="689"/>
      <c r="H71" s="690"/>
      <c r="I71" s="657"/>
      <c r="J71" s="653"/>
      <c r="K71" s="653"/>
      <c r="L71" s="653"/>
      <c r="M71" s="653"/>
      <c r="N71" s="653"/>
      <c r="O71" s="285"/>
      <c r="P71" s="728"/>
      <c r="Q71" s="749"/>
      <c r="R71" s="749"/>
      <c r="S71" s="749"/>
      <c r="T71" s="833"/>
      <c r="U71" s="816"/>
      <c r="V71" s="749"/>
      <c r="W71" s="271"/>
      <c r="X71" s="303"/>
      <c r="Y71" s="303"/>
      <c r="Z71" s="303"/>
      <c r="AA71" s="303"/>
      <c r="AB71" s="303"/>
      <c r="AC71" s="303"/>
      <c r="AD71" s="303"/>
      <c r="AE71" s="265"/>
      <c r="AF71" s="266"/>
    </row>
    <row r="72" spans="1:34" ht="47.4" customHeight="1">
      <c r="A72" s="271"/>
      <c r="B72" s="288"/>
      <c r="C72" s="289"/>
      <c r="D72" s="289"/>
      <c r="E72" s="289"/>
      <c r="F72" s="291"/>
      <c r="G72" s="687"/>
      <c r="H72" s="702" t="s">
        <v>1454</v>
      </c>
      <c r="I72" s="645" t="s">
        <v>1454</v>
      </c>
      <c r="J72" s="693"/>
      <c r="K72" s="695"/>
      <c r="L72" s="696"/>
      <c r="M72" s="697"/>
      <c r="N72" s="697"/>
      <c r="O72" s="320"/>
      <c r="P72" s="751"/>
      <c r="Q72" s="752"/>
      <c r="R72" s="752"/>
      <c r="S72" s="752"/>
      <c r="T72" s="835"/>
      <c r="U72" s="834"/>
      <c r="V72" s="755"/>
      <c r="W72" s="271"/>
      <c r="X72" s="303"/>
      <c r="Y72" s="303"/>
      <c r="Z72" s="303"/>
      <c r="AA72" s="303"/>
      <c r="AB72" s="303"/>
      <c r="AC72" s="303"/>
      <c r="AD72" s="303"/>
      <c r="AE72" s="265"/>
      <c r="AF72" s="266"/>
    </row>
    <row r="73" spans="1:34" ht="47.4" customHeight="1">
      <c r="A73" s="271"/>
      <c r="B73" s="318"/>
      <c r="C73" s="1143" t="s">
        <v>4932</v>
      </c>
      <c r="D73" s="1143"/>
      <c r="E73" s="1143"/>
      <c r="F73" s="626"/>
      <c r="G73" s="687"/>
      <c r="H73" s="699"/>
      <c r="I73" s="699"/>
      <c r="J73" s="699"/>
      <c r="K73" s="699"/>
      <c r="L73" s="699"/>
      <c r="M73" s="699"/>
      <c r="N73" s="699"/>
      <c r="O73" s="319"/>
      <c r="P73" s="753"/>
      <c r="Q73" s="753"/>
      <c r="R73" s="753"/>
      <c r="S73" s="753"/>
      <c r="T73" s="836"/>
      <c r="U73" s="836"/>
      <c r="V73" s="749"/>
      <c r="W73" s="315"/>
      <c r="X73" s="303"/>
      <c r="Y73" s="303"/>
      <c r="Z73" s="303"/>
      <c r="AA73" s="303"/>
      <c r="AB73" s="303"/>
      <c r="AC73" s="303"/>
      <c r="AD73" s="303"/>
      <c r="AE73" s="265"/>
      <c r="AF73" s="266"/>
    </row>
    <row r="74" spans="1:34" ht="47.4" customHeight="1">
      <c r="A74" s="271"/>
      <c r="B74" s="313"/>
      <c r="C74" s="1143"/>
      <c r="D74" s="1143"/>
      <c r="E74" s="1143"/>
      <c r="F74" s="626"/>
      <c r="G74" s="689"/>
      <c r="H74" s="690"/>
      <c r="I74" s="657"/>
      <c r="J74" s="691"/>
      <c r="K74" s="657"/>
      <c r="L74" s="691"/>
      <c r="M74" s="703"/>
      <c r="N74" s="703"/>
      <c r="O74" s="314"/>
      <c r="P74" s="749"/>
      <c r="Q74" s="749"/>
      <c r="R74" s="750"/>
      <c r="S74" s="749"/>
      <c r="T74" s="833"/>
      <c r="U74" s="818"/>
      <c r="V74" s="756"/>
      <c r="W74" s="271"/>
      <c r="X74" s="303"/>
      <c r="Y74" s="303"/>
      <c r="Z74" s="303"/>
      <c r="AA74" s="303"/>
      <c r="AB74" s="303"/>
      <c r="AC74" s="303"/>
      <c r="AD74" s="303"/>
      <c r="AE74" s="265"/>
      <c r="AF74" s="266"/>
    </row>
    <row r="75" spans="1:34" ht="47.4" customHeight="1">
      <c r="A75" s="271"/>
      <c r="B75" s="313"/>
      <c r="C75" s="1146"/>
      <c r="D75" s="1146"/>
      <c r="E75" s="1146"/>
      <c r="F75" s="626"/>
      <c r="G75" s="689"/>
      <c r="H75" s="690"/>
      <c r="I75" s="657"/>
      <c r="J75" s="653"/>
      <c r="K75" s="653"/>
      <c r="L75" s="653"/>
      <c r="M75" s="653"/>
      <c r="N75" s="653"/>
      <c r="O75" s="285"/>
      <c r="P75" s="728"/>
      <c r="Q75" s="749"/>
      <c r="R75" s="749"/>
      <c r="S75" s="749"/>
      <c r="T75" s="833"/>
      <c r="U75" s="818"/>
      <c r="V75" s="756"/>
      <c r="W75" s="271"/>
      <c r="X75" s="303"/>
      <c r="Y75" s="303"/>
      <c r="Z75" s="303"/>
      <c r="AA75" s="303"/>
      <c r="AB75" s="303"/>
      <c r="AC75" s="303"/>
      <c r="AD75" s="303"/>
      <c r="AE75" s="265"/>
      <c r="AF75" s="266"/>
    </row>
    <row r="76" spans="1:34" ht="47.4" customHeight="1">
      <c r="A76" s="271"/>
      <c r="B76" s="288"/>
      <c r="C76" s="289"/>
      <c r="D76" s="289"/>
      <c r="E76" s="289"/>
      <c r="F76" s="291"/>
      <c r="G76" s="687"/>
      <c r="H76" s="683" t="s">
        <v>1456</v>
      </c>
      <c r="I76" s="683" t="s">
        <v>1456</v>
      </c>
      <c r="J76" s="704"/>
      <c r="K76" s="705"/>
      <c r="L76" s="696"/>
      <c r="M76" s="697"/>
      <c r="N76" s="697"/>
      <c r="O76" s="320"/>
      <c r="P76" s="751"/>
      <c r="Q76" s="752"/>
      <c r="R76" s="752"/>
      <c r="S76" s="752"/>
      <c r="T76" s="835"/>
      <c r="U76" s="834"/>
      <c r="V76" s="737"/>
      <c r="W76" s="271"/>
      <c r="X76" s="303"/>
      <c r="Y76" s="303"/>
      <c r="Z76" s="303"/>
      <c r="AA76" s="303"/>
      <c r="AB76" s="303"/>
      <c r="AC76" s="303"/>
      <c r="AD76" s="303"/>
      <c r="AE76" s="265"/>
      <c r="AF76" s="266"/>
    </row>
    <row r="77" spans="1:34" ht="47.4" customHeight="1">
      <c r="A77" s="271"/>
      <c r="B77" s="318"/>
      <c r="C77" s="1143" t="s">
        <v>1455</v>
      </c>
      <c r="D77" s="1143"/>
      <c r="E77" s="1143"/>
      <c r="F77" s="626"/>
      <c r="G77" s="687"/>
      <c r="H77" s="699"/>
      <c r="I77" s="699"/>
      <c r="J77" s="699"/>
      <c r="K77" s="699"/>
      <c r="L77" s="699"/>
      <c r="M77" s="699"/>
      <c r="N77" s="699"/>
      <c r="O77" s="319"/>
      <c r="P77" s="753"/>
      <c r="Q77" s="753"/>
      <c r="R77" s="753"/>
      <c r="S77" s="753"/>
      <c r="T77" s="836"/>
      <c r="U77" s="836"/>
      <c r="V77" s="753"/>
      <c r="W77" s="271"/>
      <c r="X77" s="303"/>
      <c r="Y77" s="303"/>
      <c r="Z77" s="303"/>
      <c r="AA77" s="303"/>
      <c r="AB77" s="303"/>
      <c r="AC77" s="303"/>
      <c r="AD77" s="303"/>
      <c r="AE77" s="265"/>
      <c r="AF77" s="266"/>
    </row>
    <row r="78" spans="1:34" ht="47.4" customHeight="1">
      <c r="A78" s="271"/>
      <c r="B78" s="313"/>
      <c r="C78" s="1143"/>
      <c r="D78" s="1143"/>
      <c r="E78" s="1143"/>
      <c r="F78" s="626"/>
      <c r="G78" s="687"/>
      <c r="H78" s="687"/>
      <c r="I78" s="687"/>
      <c r="J78" s="687"/>
      <c r="K78" s="706"/>
      <c r="L78" s="707"/>
      <c r="M78" s="708"/>
      <c r="N78" s="708"/>
      <c r="O78" s="324"/>
      <c r="P78" s="757"/>
      <c r="Q78" s="757"/>
      <c r="R78" s="757"/>
      <c r="S78" s="757"/>
      <c r="T78" s="838"/>
      <c r="U78" s="839"/>
      <c r="V78" s="759"/>
      <c r="W78" s="271"/>
      <c r="X78" s="303"/>
      <c r="Y78" s="303"/>
      <c r="Z78" s="303"/>
      <c r="AA78" s="303"/>
      <c r="AB78" s="303"/>
      <c r="AC78" s="303"/>
      <c r="AD78" s="303"/>
      <c r="AE78" s="265"/>
      <c r="AF78" s="266"/>
    </row>
    <row r="79" spans="1:34" ht="47.4" customHeight="1">
      <c r="A79" s="271"/>
      <c r="B79" s="313"/>
      <c r="C79" s="1146"/>
      <c r="D79" s="1146"/>
      <c r="E79" s="1146"/>
      <c r="F79" s="626"/>
      <c r="G79" s="689"/>
      <c r="H79" s="690"/>
      <c r="I79" s="657"/>
      <c r="J79" s="709"/>
      <c r="K79" s="709"/>
      <c r="L79" s="709"/>
      <c r="M79" s="709"/>
      <c r="N79" s="709"/>
      <c r="O79" s="325"/>
      <c r="P79" s="760"/>
      <c r="Q79" s="757"/>
      <c r="R79" s="757"/>
      <c r="S79" s="757"/>
      <c r="T79" s="838"/>
      <c r="U79" s="840"/>
      <c r="V79" s="761"/>
      <c r="W79" s="271"/>
      <c r="X79" s="303"/>
      <c r="Y79" s="303"/>
      <c r="Z79" s="303"/>
      <c r="AA79" s="303"/>
      <c r="AB79" s="303"/>
      <c r="AC79" s="303"/>
      <c r="AD79" s="303"/>
      <c r="AE79" s="265"/>
      <c r="AF79" s="266"/>
    </row>
    <row r="80" spans="1:34" ht="47.4" customHeight="1">
      <c r="A80" s="271"/>
      <c r="B80" s="288"/>
      <c r="C80" s="289"/>
      <c r="D80" s="289"/>
      <c r="E80" s="289"/>
      <c r="F80" s="291"/>
      <c r="G80" s="687"/>
      <c r="H80" s="678" t="s">
        <v>43</v>
      </c>
      <c r="I80" s="710" t="s">
        <v>1458</v>
      </c>
      <c r="J80" s="711"/>
      <c r="K80" s="711"/>
      <c r="L80" s="712"/>
      <c r="M80" s="713"/>
      <c r="N80" s="713"/>
      <c r="O80" s="326"/>
      <c r="P80" s="762"/>
      <c r="Q80" s="762"/>
      <c r="R80" s="762"/>
      <c r="S80" s="762"/>
      <c r="T80" s="841"/>
      <c r="U80" s="842"/>
      <c r="V80" s="761"/>
      <c r="W80" s="271"/>
      <c r="X80" s="303"/>
      <c r="Y80" s="303"/>
      <c r="Z80" s="303"/>
      <c r="AA80" s="303"/>
      <c r="AB80" s="303"/>
      <c r="AC80" s="303"/>
      <c r="AD80" s="303"/>
      <c r="AE80" s="265"/>
      <c r="AF80" s="266"/>
    </row>
    <row r="81" spans="1:32" ht="47.4" customHeight="1">
      <c r="A81" s="271"/>
      <c r="B81" s="318"/>
      <c r="C81" s="327"/>
      <c r="D81" s="318"/>
      <c r="E81" s="318"/>
      <c r="F81" s="318"/>
      <c r="G81" s="687"/>
      <c r="H81" s="714"/>
      <c r="I81" s="678" t="s">
        <v>1459</v>
      </c>
      <c r="J81" s="688"/>
      <c r="K81" s="688"/>
      <c r="L81" s="688"/>
      <c r="M81" s="688"/>
      <c r="N81" s="688"/>
      <c r="O81" s="321"/>
      <c r="P81" s="747"/>
      <c r="Q81" s="747"/>
      <c r="R81" s="747"/>
      <c r="S81" s="747"/>
      <c r="T81" s="815"/>
      <c r="U81" s="842"/>
      <c r="V81" s="758"/>
      <c r="W81" s="322"/>
      <c r="X81" s="303"/>
      <c r="Y81" s="303"/>
      <c r="Z81" s="303"/>
      <c r="AA81" s="303"/>
      <c r="AB81" s="303"/>
      <c r="AC81" s="303"/>
      <c r="AD81" s="303"/>
      <c r="AE81" s="265"/>
      <c r="AF81" s="266"/>
    </row>
    <row r="82" spans="1:32" ht="47.4" customHeight="1">
      <c r="A82" s="271"/>
      <c r="B82" s="318"/>
      <c r="C82" s="327"/>
      <c r="D82" s="318"/>
      <c r="E82" s="318"/>
      <c r="F82" s="318"/>
      <c r="G82" s="687"/>
      <c r="H82" s="688"/>
      <c r="I82" s="678" t="s">
        <v>182</v>
      </c>
      <c r="J82" s="688"/>
      <c r="K82" s="688"/>
      <c r="L82" s="688"/>
      <c r="M82" s="688"/>
      <c r="N82" s="688"/>
      <c r="O82" s="321"/>
      <c r="P82" s="747"/>
      <c r="Q82" s="747"/>
      <c r="R82" s="747"/>
      <c r="S82" s="747"/>
      <c r="T82" s="815"/>
      <c r="U82" s="842"/>
      <c r="V82" s="758"/>
      <c r="W82" s="322"/>
      <c r="X82" s="303"/>
      <c r="Y82" s="303"/>
      <c r="Z82" s="303"/>
      <c r="AA82" s="303"/>
      <c r="AB82" s="303"/>
      <c r="AC82" s="303"/>
      <c r="AD82" s="303"/>
      <c r="AE82" s="265"/>
      <c r="AF82" s="266"/>
    </row>
    <row r="83" spans="1:32" ht="47.4" customHeight="1">
      <c r="A83" s="271"/>
      <c r="B83" s="318"/>
      <c r="C83" s="327"/>
      <c r="D83" s="318"/>
      <c r="E83" s="318"/>
      <c r="F83" s="318"/>
      <c r="G83" s="687"/>
      <c r="H83" s="688"/>
      <c r="I83" s="683" t="s">
        <v>1457</v>
      </c>
      <c r="J83" s="688"/>
      <c r="K83" s="688"/>
      <c r="L83" s="688"/>
      <c r="M83" s="688"/>
      <c r="N83" s="688"/>
      <c r="O83" s="321"/>
      <c r="P83" s="747"/>
      <c r="Q83" s="747"/>
      <c r="R83" s="747"/>
      <c r="S83" s="747"/>
      <c r="T83" s="815"/>
      <c r="U83" s="843"/>
      <c r="V83" s="758"/>
      <c r="W83" s="322"/>
      <c r="X83" s="303"/>
      <c r="Y83" s="303"/>
      <c r="Z83" s="303"/>
      <c r="AA83" s="303"/>
      <c r="AB83" s="303"/>
      <c r="AC83" s="303"/>
      <c r="AD83" s="303"/>
      <c r="AE83" s="265"/>
      <c r="AF83" s="266"/>
    </row>
    <row r="84" spans="1:32" ht="47.4" customHeight="1">
      <c r="A84" s="271"/>
      <c r="B84" s="318"/>
      <c r="C84" s="1143" t="s">
        <v>1945</v>
      </c>
      <c r="D84" s="1143"/>
      <c r="E84" s="1143"/>
      <c r="F84" s="626"/>
      <c r="G84" s="687"/>
      <c r="H84" s="715"/>
      <c r="I84" s="715"/>
      <c r="J84" s="715"/>
      <c r="K84" s="715"/>
      <c r="L84" s="715"/>
      <c r="M84" s="715"/>
      <c r="N84" s="715"/>
      <c r="O84" s="562"/>
      <c r="P84" s="763"/>
      <c r="Q84" s="763"/>
      <c r="R84" s="763"/>
      <c r="S84" s="763"/>
      <c r="T84" s="844"/>
      <c r="U84" s="844"/>
      <c r="V84" s="763"/>
      <c r="W84" s="322"/>
      <c r="X84" s="303"/>
      <c r="Y84" s="303"/>
      <c r="Z84" s="303"/>
      <c r="AA84" s="303"/>
      <c r="AB84" s="303"/>
      <c r="AC84" s="303"/>
      <c r="AD84" s="303"/>
      <c r="AE84" s="265"/>
      <c r="AF84" s="266"/>
    </row>
    <row r="85" spans="1:32" ht="47.4" customHeight="1">
      <c r="A85" s="271"/>
      <c r="B85" s="313"/>
      <c r="C85" s="1143"/>
      <c r="D85" s="1143"/>
      <c r="E85" s="1143"/>
      <c r="F85" s="626"/>
      <c r="G85" s="689"/>
      <c r="H85" s="690"/>
      <c r="I85" s="657"/>
      <c r="J85" s="691"/>
      <c r="K85" s="657"/>
      <c r="L85" s="691"/>
      <c r="M85" s="703"/>
      <c r="N85" s="703"/>
      <c r="O85" s="314"/>
      <c r="P85" s="749"/>
      <c r="Q85" s="749"/>
      <c r="R85" s="750"/>
      <c r="S85" s="749"/>
      <c r="T85" s="833"/>
      <c r="U85" s="816"/>
      <c r="V85" s="737"/>
      <c r="W85" s="271"/>
      <c r="X85" s="303"/>
      <c r="Y85" s="303"/>
      <c r="Z85" s="303"/>
      <c r="AA85" s="303"/>
      <c r="AB85" s="303"/>
      <c r="AC85" s="303"/>
      <c r="AD85" s="303"/>
      <c r="AE85" s="265"/>
      <c r="AF85" s="266"/>
    </row>
    <row r="86" spans="1:32" ht="47.4" customHeight="1">
      <c r="A86" s="271"/>
      <c r="B86" s="313"/>
      <c r="C86" s="1146"/>
      <c r="D86" s="1146"/>
      <c r="E86" s="1146"/>
      <c r="F86" s="626"/>
      <c r="G86" s="689"/>
      <c r="H86" s="690"/>
      <c r="I86" s="657"/>
      <c r="J86" s="653"/>
      <c r="K86" s="653"/>
      <c r="L86" s="653"/>
      <c r="M86" s="653"/>
      <c r="N86" s="653"/>
      <c r="O86" s="285"/>
      <c r="P86" s="728"/>
      <c r="Q86" s="749"/>
      <c r="R86" s="749"/>
      <c r="S86" s="749"/>
      <c r="T86" s="833"/>
      <c r="U86" s="816"/>
      <c r="V86" s="737"/>
      <c r="W86" s="271"/>
      <c r="X86" s="303"/>
      <c r="Y86" s="303"/>
      <c r="Z86" s="303"/>
      <c r="AA86" s="303"/>
      <c r="AB86" s="303"/>
      <c r="AC86" s="303"/>
      <c r="AD86" s="303"/>
      <c r="AE86" s="265"/>
      <c r="AF86" s="266"/>
    </row>
    <row r="87" spans="1:32" ht="47.4" customHeight="1">
      <c r="A87" s="271"/>
      <c r="B87" s="288"/>
      <c r="C87" s="289"/>
      <c r="D87" s="289"/>
      <c r="E87" s="289"/>
      <c r="F87" s="291"/>
      <c r="G87" s="687"/>
      <c r="H87" s="683" t="s">
        <v>1946</v>
      </c>
      <c r="I87" s="683" t="s">
        <v>1946</v>
      </c>
      <c r="J87" s="704"/>
      <c r="K87" s="705"/>
      <c r="L87" s="696"/>
      <c r="M87" s="697"/>
      <c r="N87" s="697"/>
      <c r="O87" s="320"/>
      <c r="P87" s="751"/>
      <c r="Q87" s="752"/>
      <c r="R87" s="752"/>
      <c r="S87" s="752"/>
      <c r="T87" s="835"/>
      <c r="U87" s="834"/>
      <c r="V87" s="737"/>
      <c r="W87" s="271"/>
      <c r="X87" s="303"/>
      <c r="Y87" s="303"/>
      <c r="Z87" s="303"/>
      <c r="AA87" s="303"/>
      <c r="AB87" s="303"/>
      <c r="AC87" s="303"/>
      <c r="AD87" s="303"/>
      <c r="AE87" s="265"/>
      <c r="AF87" s="266"/>
    </row>
    <row r="88" spans="1:32" ht="47.4" customHeight="1">
      <c r="A88" s="271"/>
      <c r="B88" s="318"/>
      <c r="C88" s="558"/>
      <c r="D88" s="558"/>
      <c r="E88" s="558"/>
      <c r="F88" s="558"/>
      <c r="G88" s="687"/>
      <c r="H88" s="714"/>
      <c r="I88" s="714"/>
      <c r="J88" s="714"/>
      <c r="K88" s="714"/>
      <c r="L88" s="714"/>
      <c r="M88" s="714"/>
      <c r="N88" s="714"/>
      <c r="O88" s="323"/>
      <c r="P88" s="764"/>
      <c r="Q88" s="764"/>
      <c r="R88" s="764"/>
      <c r="S88" s="764"/>
      <c r="T88" s="845"/>
      <c r="U88" s="845"/>
      <c r="V88" s="737"/>
      <c r="W88" s="271"/>
      <c r="X88" s="303"/>
      <c r="Y88" s="303"/>
      <c r="Z88" s="303"/>
      <c r="AA88" s="303"/>
      <c r="AB88" s="303"/>
      <c r="AC88" s="303"/>
      <c r="AD88" s="303"/>
      <c r="AE88" s="265"/>
      <c r="AF88" s="266"/>
    </row>
    <row r="89" spans="1:32" ht="47.4" customHeight="1">
      <c r="A89" s="271"/>
      <c r="B89" s="313"/>
      <c r="C89" s="558"/>
      <c r="D89" s="558"/>
      <c r="E89" s="558"/>
      <c r="F89" s="558"/>
      <c r="G89" s="689"/>
      <c r="H89" s="690"/>
      <c r="I89" s="657"/>
      <c r="J89" s="691"/>
      <c r="K89" s="657"/>
      <c r="L89" s="691"/>
      <c r="M89" s="703"/>
      <c r="N89" s="703"/>
      <c r="O89" s="314"/>
      <c r="P89" s="315"/>
      <c r="Q89" s="315"/>
      <c r="R89" s="316"/>
      <c r="S89" s="315"/>
      <c r="T89" s="833"/>
      <c r="U89" s="816"/>
      <c r="V89" s="299"/>
      <c r="W89" s="271"/>
      <c r="X89" s="303"/>
      <c r="Y89" s="303"/>
      <c r="Z89" s="303"/>
      <c r="AA89" s="303"/>
      <c r="AB89" s="303"/>
      <c r="AC89" s="303"/>
      <c r="AD89" s="303"/>
      <c r="AE89" s="265"/>
      <c r="AF89" s="266"/>
    </row>
    <row r="90" spans="1:32" ht="47.4" customHeight="1">
      <c r="A90" s="271"/>
      <c r="B90" s="313"/>
      <c r="C90" s="558"/>
      <c r="D90" s="558"/>
      <c r="E90" s="558"/>
      <c r="F90" s="558"/>
      <c r="G90" s="689"/>
      <c r="H90" s="690"/>
      <c r="I90" s="657"/>
      <c r="J90" s="653"/>
      <c r="K90" s="653"/>
      <c r="L90" s="653"/>
      <c r="M90" s="653"/>
      <c r="N90" s="653"/>
      <c r="O90" s="285"/>
      <c r="P90" s="285"/>
      <c r="Q90" s="315"/>
      <c r="R90" s="315"/>
      <c r="S90" s="317"/>
      <c r="T90" s="833"/>
      <c r="U90" s="816"/>
      <c r="V90" s="299"/>
      <c r="W90" s="271"/>
      <c r="X90" s="303"/>
      <c r="Y90" s="303"/>
      <c r="Z90" s="303"/>
      <c r="AA90" s="303"/>
      <c r="AB90" s="303"/>
      <c r="AC90" s="303"/>
      <c r="AD90" s="303"/>
      <c r="AE90" s="265"/>
      <c r="AF90" s="266"/>
    </row>
    <row r="91" spans="1:32" ht="47.4" customHeight="1">
      <c r="A91" s="318"/>
      <c r="B91" s="318"/>
      <c r="C91" s="318"/>
      <c r="D91" s="318"/>
      <c r="E91" s="318"/>
      <c r="F91" s="318"/>
      <c r="G91" s="687"/>
      <c r="H91" s="687"/>
      <c r="I91" s="687"/>
      <c r="J91" s="687"/>
      <c r="K91" s="687"/>
      <c r="L91" s="687"/>
      <c r="M91" s="687"/>
      <c r="N91" s="687"/>
      <c r="O91" s="318"/>
      <c r="P91" s="318"/>
      <c r="Q91" s="318"/>
      <c r="R91" s="318"/>
      <c r="S91" s="318"/>
      <c r="T91" s="846"/>
      <c r="U91" s="846"/>
      <c r="V91" s="318"/>
      <c r="W91" s="271"/>
      <c r="X91" s="303"/>
      <c r="Y91" s="303"/>
      <c r="Z91" s="303"/>
      <c r="AA91" s="303"/>
      <c r="AB91" s="303"/>
      <c r="AC91" s="303"/>
      <c r="AD91" s="303"/>
      <c r="AE91" s="265"/>
      <c r="AF91" s="266"/>
    </row>
    <row r="92" spans="1:32" ht="47.4" customHeight="1">
      <c r="A92" s="318"/>
      <c r="B92" s="318"/>
      <c r="C92" s="318"/>
      <c r="D92" s="318"/>
      <c r="E92" s="318"/>
      <c r="F92" s="318"/>
      <c r="G92" s="687"/>
      <c r="H92" s="687"/>
      <c r="I92" s="687"/>
      <c r="J92" s="687"/>
      <c r="K92" s="687"/>
      <c r="L92" s="687"/>
      <c r="M92" s="687"/>
      <c r="N92" s="687"/>
      <c r="O92" s="318"/>
      <c r="P92" s="318"/>
      <c r="Q92" s="318"/>
      <c r="R92" s="318"/>
      <c r="S92" s="318"/>
      <c r="T92" s="846"/>
      <c r="U92" s="846"/>
      <c r="V92" s="318"/>
      <c r="W92" s="271"/>
      <c r="X92" s="303"/>
      <c r="Y92" s="303"/>
      <c r="Z92" s="303"/>
      <c r="AA92" s="303"/>
      <c r="AB92" s="303"/>
      <c r="AC92" s="303"/>
      <c r="AD92" s="303"/>
      <c r="AE92" s="265"/>
      <c r="AF92" s="266"/>
    </row>
    <row r="93" spans="1:32" ht="47.4" customHeight="1">
      <c r="A93" s="318"/>
      <c r="B93" s="318"/>
      <c r="C93" s="318"/>
      <c r="D93" s="318"/>
      <c r="E93" s="318"/>
      <c r="F93" s="318"/>
      <c r="G93" s="687"/>
      <c r="H93" s="687"/>
      <c r="I93" s="687"/>
      <c r="J93" s="687"/>
      <c r="K93" s="687"/>
      <c r="L93" s="687"/>
      <c r="M93" s="687"/>
      <c r="N93" s="687"/>
      <c r="O93" s="318"/>
      <c r="P93" s="318"/>
      <c r="Q93" s="318"/>
      <c r="R93" s="318"/>
      <c r="S93" s="318"/>
      <c r="T93" s="846"/>
      <c r="U93" s="846"/>
      <c r="V93" s="318"/>
      <c r="W93" s="271"/>
      <c r="X93" s="303"/>
      <c r="Y93" s="303"/>
      <c r="Z93" s="303"/>
      <c r="AA93" s="303"/>
      <c r="AB93" s="303"/>
      <c r="AC93" s="303"/>
      <c r="AD93" s="303"/>
      <c r="AE93" s="265"/>
      <c r="AF93" s="266"/>
    </row>
    <row r="94" spans="1:32" ht="47.4" customHeight="1">
      <c r="A94" s="318"/>
      <c r="B94" s="318"/>
      <c r="C94" s="318"/>
      <c r="D94" s="318"/>
      <c r="E94" s="318"/>
      <c r="F94" s="318"/>
      <c r="G94" s="687"/>
      <c r="H94" s="687"/>
      <c r="I94" s="687"/>
      <c r="J94" s="687"/>
      <c r="K94" s="687"/>
      <c r="L94" s="687"/>
      <c r="M94" s="687"/>
      <c r="N94" s="687"/>
      <c r="O94" s="318"/>
      <c r="P94" s="318"/>
      <c r="Q94" s="318"/>
      <c r="R94" s="318"/>
      <c r="S94" s="318"/>
      <c r="T94" s="846"/>
      <c r="U94" s="846"/>
      <c r="V94" s="318"/>
      <c r="W94" s="271"/>
      <c r="X94" s="303"/>
      <c r="Y94" s="303"/>
      <c r="Z94" s="303"/>
      <c r="AA94" s="303"/>
      <c r="AB94" s="303"/>
      <c r="AC94" s="303"/>
      <c r="AD94" s="303"/>
      <c r="AE94" s="265"/>
      <c r="AF94" s="266"/>
    </row>
    <row r="95" spans="1:32" ht="47.4" customHeight="1">
      <c r="A95" s="318"/>
      <c r="B95" s="318"/>
      <c r="C95" s="318"/>
      <c r="D95" s="318"/>
      <c r="E95" s="318"/>
      <c r="F95" s="318"/>
      <c r="G95" s="687"/>
      <c r="H95" s="687"/>
      <c r="I95" s="687"/>
      <c r="J95" s="687"/>
      <c r="K95" s="687"/>
      <c r="L95" s="687"/>
      <c r="M95" s="687"/>
      <c r="N95" s="687"/>
      <c r="O95" s="318"/>
      <c r="P95" s="318"/>
      <c r="Q95" s="318"/>
      <c r="R95" s="318"/>
      <c r="S95" s="318"/>
      <c r="T95" s="846"/>
      <c r="U95" s="846"/>
      <c r="V95" s="318"/>
      <c r="W95" s="271"/>
      <c r="X95" s="303"/>
      <c r="Y95" s="303"/>
      <c r="Z95" s="303"/>
      <c r="AA95" s="303"/>
      <c r="AB95" s="303"/>
      <c r="AC95" s="303"/>
      <c r="AD95" s="303"/>
      <c r="AE95" s="265"/>
      <c r="AF95" s="266"/>
    </row>
    <row r="96" spans="1:32" ht="47.4" customHeight="1">
      <c r="A96" s="318"/>
      <c r="B96" s="318"/>
      <c r="C96" s="318"/>
      <c r="D96" s="318"/>
      <c r="E96" s="318"/>
      <c r="F96" s="318"/>
      <c r="G96" s="687"/>
      <c r="H96" s="687"/>
      <c r="I96" s="687"/>
      <c r="J96" s="687"/>
      <c r="K96" s="687"/>
      <c r="L96" s="687"/>
      <c r="M96" s="687"/>
      <c r="N96" s="687"/>
      <c r="O96" s="318"/>
      <c r="P96" s="318"/>
      <c r="Q96" s="318"/>
      <c r="R96" s="318"/>
      <c r="S96" s="318"/>
      <c r="T96" s="846"/>
      <c r="U96" s="846"/>
      <c r="V96" s="318"/>
      <c r="W96" s="271"/>
      <c r="X96" s="303"/>
      <c r="Y96" s="303"/>
      <c r="Z96" s="303"/>
      <c r="AA96" s="303"/>
      <c r="AB96" s="303"/>
      <c r="AC96" s="303"/>
      <c r="AD96" s="303"/>
      <c r="AE96" s="265"/>
      <c r="AF96" s="266"/>
    </row>
    <row r="97" spans="1:32" ht="47.4" customHeight="1">
      <c r="A97" s="271"/>
      <c r="B97" s="269"/>
      <c r="C97" s="291"/>
      <c r="D97" s="291"/>
      <c r="E97" s="291"/>
      <c r="F97" s="291"/>
      <c r="G97" s="687"/>
      <c r="H97" s="687"/>
      <c r="I97" s="687"/>
      <c r="J97" s="687"/>
      <c r="K97" s="716"/>
      <c r="L97" s="716"/>
      <c r="M97" s="716"/>
      <c r="N97" s="716"/>
      <c r="O97" s="555"/>
      <c r="P97" s="555"/>
      <c r="Q97" s="555"/>
      <c r="R97" s="555"/>
      <c r="S97" s="555"/>
      <c r="T97" s="847"/>
      <c r="U97" s="848"/>
      <c r="V97" s="299"/>
      <c r="W97" s="271"/>
      <c r="X97" s="303"/>
      <c r="Y97" s="303"/>
      <c r="Z97" s="303"/>
      <c r="AA97" s="303"/>
      <c r="AB97" s="303"/>
      <c r="AC97" s="303"/>
      <c r="AD97" s="303"/>
      <c r="AE97" s="265"/>
      <c r="AF97" s="266"/>
    </row>
    <row r="98" spans="1:32" ht="47.4" customHeight="1">
      <c r="A98" s="271"/>
      <c r="B98" s="318"/>
      <c r="C98" s="327"/>
      <c r="D98" s="318"/>
      <c r="E98" s="318"/>
      <c r="F98" s="318"/>
      <c r="G98" s="717"/>
      <c r="H98" s="687"/>
      <c r="I98" s="687"/>
      <c r="J98" s="687"/>
      <c r="K98" s="716"/>
      <c r="L98" s="716"/>
      <c r="M98" s="716"/>
      <c r="N98" s="716"/>
      <c r="O98" s="555"/>
      <c r="P98" s="555"/>
      <c r="Q98" s="555"/>
      <c r="R98" s="555"/>
      <c r="S98" s="555"/>
      <c r="T98" s="847"/>
      <c r="U98" s="848"/>
      <c r="V98" s="299"/>
      <c r="W98" s="271"/>
      <c r="X98" s="303"/>
      <c r="Y98" s="303"/>
      <c r="Z98" s="303"/>
      <c r="AA98" s="303"/>
      <c r="AB98" s="303"/>
      <c r="AC98" s="303"/>
      <c r="AD98" s="303"/>
      <c r="AE98" s="265"/>
      <c r="AF98" s="266"/>
    </row>
    <row r="99" spans="1:32" ht="47.4" customHeight="1">
      <c r="A99" s="271"/>
      <c r="B99" s="318"/>
      <c r="C99" s="327"/>
      <c r="D99" s="318"/>
      <c r="E99" s="318"/>
      <c r="F99" s="318"/>
      <c r="G99" s="687"/>
      <c r="H99" s="687"/>
      <c r="I99" s="687"/>
      <c r="J99" s="687"/>
      <c r="K99" s="718"/>
      <c r="L99" s="719"/>
      <c r="M99" s="688"/>
      <c r="N99" s="688"/>
      <c r="O99" s="321"/>
      <c r="P99" s="322"/>
      <c r="Q99" s="322"/>
      <c r="R99" s="322"/>
      <c r="S99" s="553"/>
      <c r="T99" s="839"/>
      <c r="U99" s="848"/>
      <c r="V99" s="554"/>
      <c r="W99" s="556"/>
      <c r="X99" s="303"/>
      <c r="Y99" s="303"/>
      <c r="Z99" s="303"/>
      <c r="AA99" s="303"/>
      <c r="AB99" s="303"/>
      <c r="AC99" s="303"/>
      <c r="AD99" s="303"/>
      <c r="AE99" s="265"/>
      <c r="AF99" s="266"/>
    </row>
    <row r="100" spans="1:32" ht="47.4" customHeight="1">
      <c r="A100" s="271"/>
      <c r="B100" s="318"/>
      <c r="C100" s="1143"/>
      <c r="D100" s="1143"/>
      <c r="E100" s="1143"/>
      <c r="F100" s="626"/>
      <c r="G100" s="687"/>
      <c r="H100" s="687"/>
      <c r="I100" s="678" t="s">
        <v>1161</v>
      </c>
      <c r="J100" s="721"/>
      <c r="K100" s="722"/>
      <c r="L100" s="722"/>
      <c r="M100" s="719"/>
      <c r="N100" s="688"/>
      <c r="O100" s="688"/>
      <c r="P100" s="815"/>
      <c r="Q100" s="816"/>
      <c r="R100" s="816"/>
      <c r="S100" s="816"/>
      <c r="T100" s="816"/>
      <c r="U100" s="816"/>
      <c r="V100" s="817"/>
      <c r="W100" s="818"/>
      <c r="X100" s="303"/>
      <c r="Y100" s="303"/>
      <c r="Z100" s="303"/>
      <c r="AA100" s="303"/>
      <c r="AB100" s="303"/>
      <c r="AC100" s="303"/>
      <c r="AD100" s="303"/>
      <c r="AE100" s="265"/>
      <c r="AF100" s="266"/>
    </row>
    <row r="101" spans="1:32" ht="47.4" customHeight="1">
      <c r="A101" s="271"/>
      <c r="B101" s="313"/>
      <c r="C101" s="1143"/>
      <c r="D101" s="1143"/>
      <c r="E101" s="1143"/>
      <c r="F101" s="626"/>
      <c r="G101" s="689"/>
      <c r="H101" s="687"/>
      <c r="I101" s="678" t="s">
        <v>1162</v>
      </c>
      <c r="J101" s="723"/>
      <c r="K101" s="722"/>
      <c r="L101" s="722"/>
      <c r="M101" s="719"/>
      <c r="N101" s="688"/>
      <c r="O101" s="688"/>
      <c r="P101" s="815"/>
      <c r="Q101" s="816"/>
      <c r="R101" s="816"/>
      <c r="S101" s="816"/>
      <c r="T101" s="816"/>
      <c r="U101" s="816"/>
      <c r="V101" s="817"/>
      <c r="W101" s="818"/>
      <c r="X101" s="303"/>
      <c r="Y101" s="303"/>
      <c r="Z101" s="303"/>
      <c r="AA101" s="303"/>
      <c r="AB101" s="303"/>
      <c r="AC101" s="303"/>
      <c r="AD101" s="303"/>
      <c r="AE101" s="265"/>
      <c r="AF101" s="266"/>
    </row>
    <row r="102" spans="1:32" ht="47.4" customHeight="1">
      <c r="A102" s="271"/>
      <c r="B102" s="313"/>
      <c r="C102" s="1143"/>
      <c r="D102" s="1143"/>
      <c r="E102" s="1143"/>
      <c r="F102" s="626"/>
      <c r="G102" s="689"/>
      <c r="H102" s="687"/>
      <c r="I102" s="678" t="s">
        <v>270</v>
      </c>
      <c r="J102" s="657"/>
      <c r="K102" s="657"/>
      <c r="L102" s="657"/>
      <c r="M102" s="657"/>
      <c r="N102" s="657"/>
      <c r="O102" s="657"/>
      <c r="P102" s="816"/>
      <c r="Q102" s="819"/>
      <c r="R102" s="819"/>
      <c r="S102" s="819"/>
      <c r="T102" s="819"/>
      <c r="U102" s="819"/>
      <c r="V102" s="820"/>
      <c r="W102" s="818"/>
      <c r="X102" s="303"/>
      <c r="Y102" s="303"/>
      <c r="Z102" s="303"/>
      <c r="AA102" s="303"/>
      <c r="AB102" s="303"/>
      <c r="AC102" s="303"/>
      <c r="AD102" s="303"/>
      <c r="AE102" s="265"/>
      <c r="AF102" s="266"/>
    </row>
    <row r="103" spans="1:32" ht="47.4" customHeight="1">
      <c r="A103" s="271"/>
      <c r="B103" s="269"/>
      <c r="C103" s="291"/>
      <c r="D103" s="291"/>
      <c r="E103" s="291"/>
      <c r="F103" s="291"/>
      <c r="G103" s="687"/>
      <c r="H103" s="687"/>
      <c r="I103" s="678" t="s">
        <v>1163</v>
      </c>
      <c r="J103" s="724"/>
      <c r="K103" s="724"/>
      <c r="L103" s="725"/>
      <c r="M103" s="657"/>
      <c r="N103" s="657"/>
      <c r="O103" s="657"/>
      <c r="P103" s="816"/>
      <c r="Q103" s="819"/>
      <c r="R103" s="819"/>
      <c r="S103" s="819"/>
      <c r="T103" s="819"/>
      <c r="U103" s="819"/>
      <c r="V103" s="820"/>
      <c r="W103" s="818"/>
      <c r="X103" s="303"/>
      <c r="Y103" s="303"/>
      <c r="Z103" s="303"/>
      <c r="AA103" s="303"/>
      <c r="AB103" s="303"/>
      <c r="AC103" s="303"/>
      <c r="AD103" s="303"/>
      <c r="AE103" s="265"/>
      <c r="AF103" s="266"/>
    </row>
    <row r="104" spans="1:32" ht="47.4" customHeight="1">
      <c r="A104" s="303"/>
      <c r="B104" s="303"/>
      <c r="C104" s="303"/>
      <c r="D104" s="303"/>
      <c r="E104" s="303"/>
      <c r="F104" s="303"/>
      <c r="G104" s="720"/>
      <c r="H104" s="688"/>
      <c r="I104" s="688"/>
      <c r="J104" s="688"/>
      <c r="K104" s="688"/>
      <c r="L104" s="688"/>
      <c r="M104" s="688"/>
      <c r="N104" s="688"/>
      <c r="O104" s="321"/>
      <c r="P104" s="321"/>
      <c r="Q104" s="321"/>
      <c r="R104" s="321"/>
      <c r="S104" s="321"/>
      <c r="T104" s="815"/>
      <c r="U104" s="81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20"/>
      <c r="H105" s="720"/>
      <c r="I105" s="720"/>
      <c r="J105" s="720"/>
      <c r="K105" s="720"/>
      <c r="L105" s="720"/>
      <c r="M105" s="720"/>
      <c r="N105" s="720"/>
      <c r="O105" s="303"/>
      <c r="P105" s="303"/>
      <c r="Q105" s="303"/>
      <c r="R105" s="303"/>
      <c r="S105" s="303"/>
      <c r="T105" s="849"/>
      <c r="U105" s="84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20"/>
      <c r="H106" s="720"/>
      <c r="I106" s="720"/>
      <c r="J106" s="720"/>
      <c r="K106" s="720"/>
      <c r="L106" s="720"/>
      <c r="M106" s="720"/>
      <c r="N106" s="720"/>
      <c r="O106" s="303"/>
      <c r="P106" s="303"/>
      <c r="Q106" s="303"/>
      <c r="R106" s="303"/>
      <c r="S106" s="303"/>
      <c r="T106" s="849"/>
      <c r="U106" s="84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20"/>
      <c r="H107" s="720"/>
      <c r="I107" s="720"/>
      <c r="J107" s="720"/>
      <c r="K107" s="720"/>
      <c r="L107" s="720"/>
      <c r="M107" s="720"/>
      <c r="N107" s="720"/>
      <c r="O107" s="303"/>
      <c r="P107" s="303"/>
      <c r="Q107" s="303"/>
      <c r="R107" s="303"/>
      <c r="S107" s="303"/>
      <c r="T107" s="849"/>
      <c r="U107" s="84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20"/>
      <c r="H108" s="720"/>
      <c r="I108" s="720"/>
      <c r="J108" s="720"/>
      <c r="K108" s="720"/>
      <c r="L108" s="720"/>
      <c r="M108" s="720"/>
      <c r="N108" s="720"/>
      <c r="O108" s="303"/>
      <c r="P108" s="303"/>
      <c r="Q108" s="303"/>
      <c r="R108" s="303"/>
      <c r="S108" s="303"/>
      <c r="T108" s="849"/>
      <c r="U108" s="84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20"/>
      <c r="H109" s="720"/>
      <c r="I109" s="720"/>
      <c r="J109" s="720"/>
      <c r="K109" s="720"/>
      <c r="L109" s="720"/>
      <c r="M109" s="720"/>
      <c r="N109" s="720"/>
      <c r="O109" s="303"/>
      <c r="P109" s="303"/>
      <c r="Q109" s="303"/>
      <c r="R109" s="303"/>
      <c r="S109" s="303"/>
      <c r="T109" s="849"/>
      <c r="U109" s="84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20"/>
      <c r="H110" s="720"/>
      <c r="I110" s="720"/>
      <c r="J110" s="720"/>
      <c r="K110" s="720"/>
      <c r="L110" s="720"/>
      <c r="M110" s="720"/>
      <c r="N110" s="720"/>
      <c r="O110" s="303"/>
      <c r="P110" s="303"/>
      <c r="Q110" s="303"/>
      <c r="R110" s="303"/>
      <c r="S110" s="303"/>
      <c r="T110" s="849"/>
      <c r="U110" s="84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wmrp2cmsSchgDuGYeuTwdSVBuTI8iBpKC8Mp4+os9vOOZppV5L7vD7ygFGspwzgjh6wgV8Icc8KDsjh/j5gSvQ==" saltValue="swfxBqTCjhpJl/VhVLI6yQ==" spinCount="100000" sheet="1" objects="1" scenarios="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42"/>
  <sheetViews>
    <sheetView workbookViewId="0">
      <pane ySplit="4" topLeftCell="A5" activePane="bottomLeft" state="frozen"/>
      <selection activeCell="K25" sqref="K25"/>
      <selection pane="bottomLeft" activeCell="G342" sqref="A1:G34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Settembre25</v>
      </c>
      <c r="B1" s="442"/>
      <c r="C1" s="363"/>
      <c r="D1" s="1165" t="str">
        <f>'Bosch VideoSystem'!D1:G1</f>
        <v>www.compass-distribution.it</v>
      </c>
      <c r="E1" s="1166"/>
      <c r="F1" s="1166"/>
      <c r="G1" s="1167"/>
      <c r="H1" s="140"/>
    </row>
    <row r="2" spans="1:9" ht="13.8" thickBot="1">
      <c r="A2" s="364"/>
      <c r="B2" s="442"/>
      <c r="C2" s="363"/>
      <c r="D2" s="582"/>
      <c r="E2" s="622"/>
      <c r="F2" s="366"/>
      <c r="G2" s="504"/>
      <c r="H2" s="149" t="str">
        <f>'Bosch VideoSystem'!H2</f>
        <v>Indice</v>
      </c>
    </row>
    <row r="3" spans="1:9" ht="25.2">
      <c r="A3" s="443" t="s">
        <v>138</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916" t="s">
        <v>97</v>
      </c>
      <c r="B5" s="917"/>
      <c r="C5" s="918"/>
      <c r="D5" s="916"/>
      <c r="E5" s="916"/>
      <c r="F5" s="916"/>
      <c r="G5" s="919"/>
      <c r="H5" s="158"/>
    </row>
    <row r="6" spans="1:9" ht="14.4" customHeight="1">
      <c r="A6" s="920" t="s">
        <v>14968</v>
      </c>
      <c r="B6" s="921" t="s">
        <v>51</v>
      </c>
      <c r="C6" s="922" t="s">
        <v>14101</v>
      </c>
      <c r="D6" s="923" t="s">
        <v>14102</v>
      </c>
      <c r="E6" s="935">
        <v>1</v>
      </c>
      <c r="F6" s="936"/>
      <c r="G6" s="929">
        <v>449</v>
      </c>
      <c r="H6" s="159">
        <f>IF(G6="","",G6-G6*COMPASS!$AH$23)</f>
        <v>449</v>
      </c>
    </row>
    <row r="7" spans="1:9" ht="14.4" customHeight="1">
      <c r="A7" s="920" t="s">
        <v>14969</v>
      </c>
      <c r="B7" s="921" t="s">
        <v>25</v>
      </c>
      <c r="C7" s="922" t="s">
        <v>14103</v>
      </c>
      <c r="D7" s="923" t="s">
        <v>14104</v>
      </c>
      <c r="E7" s="935">
        <v>1</v>
      </c>
      <c r="F7" s="936"/>
      <c r="G7" s="929">
        <v>539</v>
      </c>
      <c r="H7" s="159">
        <f>IF(G7="","",G7-G7*COMPASS!$AH$23)</f>
        <v>539</v>
      </c>
    </row>
    <row r="8" spans="1:9" ht="14.4" customHeight="1">
      <c r="A8" s="920" t="s">
        <v>14970</v>
      </c>
      <c r="B8" s="921" t="s">
        <v>25</v>
      </c>
      <c r="C8" s="922" t="s">
        <v>14105</v>
      </c>
      <c r="D8" s="923" t="s">
        <v>14106</v>
      </c>
      <c r="E8" s="935">
        <v>1</v>
      </c>
      <c r="F8" s="936"/>
      <c r="G8" s="929">
        <v>549</v>
      </c>
      <c r="H8" s="159">
        <f>IF(G8="","",G8-G8*COMPASS!$AH$23)</f>
        <v>549</v>
      </c>
    </row>
    <row r="9" spans="1:9" ht="14.4" customHeight="1">
      <c r="A9" s="920" t="s">
        <v>14971</v>
      </c>
      <c r="B9" s="921" t="s">
        <v>25</v>
      </c>
      <c r="C9" s="922" t="s">
        <v>14107</v>
      </c>
      <c r="D9" s="923" t="s">
        <v>14108</v>
      </c>
      <c r="E9" s="935">
        <v>1</v>
      </c>
      <c r="F9" s="936"/>
      <c r="G9" s="929">
        <v>639</v>
      </c>
      <c r="H9" s="159">
        <f>IF(G9="","",G9-G9*COMPASS!$AH$23)</f>
        <v>639</v>
      </c>
    </row>
    <row r="10" spans="1:9" ht="14.4" customHeight="1">
      <c r="A10" s="920" t="s">
        <v>14972</v>
      </c>
      <c r="B10" s="921" t="s">
        <v>25</v>
      </c>
      <c r="C10" s="922" t="s">
        <v>14109</v>
      </c>
      <c r="D10" s="923" t="s">
        <v>14110</v>
      </c>
      <c r="E10" s="935">
        <v>1</v>
      </c>
      <c r="F10" s="1129"/>
      <c r="G10" s="929">
        <v>549</v>
      </c>
      <c r="H10" s="159">
        <f>IF(G10="","",G10-G10*COMPASS!$AH$23)</f>
        <v>549</v>
      </c>
    </row>
    <row r="11" spans="1:9" ht="14.4" customHeight="1">
      <c r="A11" s="920" t="s">
        <v>14973</v>
      </c>
      <c r="B11" s="921" t="s">
        <v>25</v>
      </c>
      <c r="C11" s="922" t="s">
        <v>14111</v>
      </c>
      <c r="D11" s="923" t="s">
        <v>14112</v>
      </c>
      <c r="E11" s="935">
        <v>1</v>
      </c>
      <c r="F11" s="1129"/>
      <c r="G11" s="929">
        <v>639</v>
      </c>
      <c r="H11" s="159">
        <f>IF(G11="","",G11-G11*COMPASS!$AH$23)</f>
        <v>639</v>
      </c>
    </row>
    <row r="12" spans="1:9" ht="14.4" customHeight="1">
      <c r="A12" s="920" t="s">
        <v>14974</v>
      </c>
      <c r="B12" s="921" t="s">
        <v>25</v>
      </c>
      <c r="C12" s="922" t="s">
        <v>14113</v>
      </c>
      <c r="D12" s="923" t="s">
        <v>14114</v>
      </c>
      <c r="E12" s="935">
        <v>1</v>
      </c>
      <c r="F12" s="1129"/>
      <c r="G12" s="929">
        <v>649</v>
      </c>
      <c r="H12" s="159">
        <f>IF(G12="","",G12-G12*COMPASS!$AH$23)</f>
        <v>649</v>
      </c>
    </row>
    <row r="13" spans="1:9" ht="14.4" customHeight="1">
      <c r="A13" s="920" t="s">
        <v>14975</v>
      </c>
      <c r="B13" s="921" t="s">
        <v>25</v>
      </c>
      <c r="C13" s="922" t="s">
        <v>14115</v>
      </c>
      <c r="D13" s="923" t="s">
        <v>14116</v>
      </c>
      <c r="E13" s="935">
        <v>1</v>
      </c>
      <c r="F13" s="1129"/>
      <c r="G13" s="929">
        <v>739</v>
      </c>
      <c r="H13" s="159">
        <f>IF(G13="","",G13-G13*COMPASS!$AH$23)</f>
        <v>739</v>
      </c>
    </row>
    <row r="14" spans="1:9" ht="14.4" customHeight="1">
      <c r="A14" s="920" t="s">
        <v>14976</v>
      </c>
      <c r="B14" s="921" t="s">
        <v>51</v>
      </c>
      <c r="C14" s="922" t="s">
        <v>14117</v>
      </c>
      <c r="D14" s="923" t="s">
        <v>14118</v>
      </c>
      <c r="E14" s="935">
        <v>1</v>
      </c>
      <c r="F14" s="936"/>
      <c r="G14" s="929">
        <v>379</v>
      </c>
      <c r="H14" s="159">
        <f>IF(G14="","",G14-G14*COMPASS!$AH$23)</f>
        <v>379</v>
      </c>
    </row>
    <row r="15" spans="1:9" ht="14.4" customHeight="1">
      <c r="A15" s="920" t="s">
        <v>14977</v>
      </c>
      <c r="B15" s="921" t="s">
        <v>51</v>
      </c>
      <c r="C15" s="922" t="s">
        <v>14119</v>
      </c>
      <c r="D15" s="923" t="s">
        <v>14120</v>
      </c>
      <c r="E15" s="935">
        <v>1</v>
      </c>
      <c r="F15" s="936"/>
      <c r="G15" s="929">
        <v>429</v>
      </c>
      <c r="H15" s="159">
        <f>IF(G15="","",G15-G15*COMPASS!$AH$23)</f>
        <v>429</v>
      </c>
    </row>
    <row r="16" spans="1:9" ht="14.4" customHeight="1">
      <c r="A16" s="920" t="s">
        <v>14978</v>
      </c>
      <c r="B16" s="921" t="s">
        <v>25</v>
      </c>
      <c r="C16" s="922" t="s">
        <v>14121</v>
      </c>
      <c r="D16" s="923" t="s">
        <v>14122</v>
      </c>
      <c r="E16" s="935">
        <v>1</v>
      </c>
      <c r="F16" s="936"/>
      <c r="G16" s="929">
        <v>379</v>
      </c>
      <c r="H16" s="159">
        <f>IF(G16="","",G16-G16*COMPASS!$AH$23)</f>
        <v>379</v>
      </c>
    </row>
    <row r="17" spans="1:8" ht="14.4" customHeight="1">
      <c r="A17" s="920" t="s">
        <v>14979</v>
      </c>
      <c r="B17" s="921" t="s">
        <v>25</v>
      </c>
      <c r="C17" s="922" t="s">
        <v>14123</v>
      </c>
      <c r="D17" s="923" t="s">
        <v>14124</v>
      </c>
      <c r="E17" s="935">
        <v>1</v>
      </c>
      <c r="F17" s="936"/>
      <c r="G17" s="929">
        <v>379</v>
      </c>
      <c r="H17" s="159">
        <f>IF(G17="","",G17-G17*COMPASS!$AH$23)</f>
        <v>379</v>
      </c>
    </row>
    <row r="18" spans="1:8" ht="14.4" customHeight="1">
      <c r="A18" s="920" t="s">
        <v>14980</v>
      </c>
      <c r="B18" s="921" t="s">
        <v>25</v>
      </c>
      <c r="C18" s="922" t="s">
        <v>14125</v>
      </c>
      <c r="D18" s="923" t="s">
        <v>14126</v>
      </c>
      <c r="E18" s="935">
        <v>1</v>
      </c>
      <c r="F18" s="936"/>
      <c r="G18" s="929">
        <v>379</v>
      </c>
      <c r="H18" s="159">
        <f>IF(G18="","",G18-G18*COMPASS!$AH$23)</f>
        <v>379</v>
      </c>
    </row>
    <row r="19" spans="1:8" ht="14.4" customHeight="1">
      <c r="A19" s="920" t="s">
        <v>14981</v>
      </c>
      <c r="B19" s="921" t="s">
        <v>25</v>
      </c>
      <c r="C19" s="922" t="s">
        <v>14127</v>
      </c>
      <c r="D19" s="923" t="s">
        <v>14128</v>
      </c>
      <c r="E19" s="935">
        <v>1</v>
      </c>
      <c r="F19" s="936"/>
      <c r="G19" s="929">
        <v>429</v>
      </c>
      <c r="H19" s="159">
        <f>IF(G19="","",G19-G19*COMPASS!$AH$23)</f>
        <v>429</v>
      </c>
    </row>
    <row r="20" spans="1:8" ht="14.4" customHeight="1">
      <c r="A20" s="920" t="s">
        <v>14982</v>
      </c>
      <c r="B20" s="921" t="s">
        <v>65</v>
      </c>
      <c r="C20" s="922" t="s">
        <v>14129</v>
      </c>
      <c r="D20" s="923" t="s">
        <v>14130</v>
      </c>
      <c r="E20" s="935">
        <v>1</v>
      </c>
      <c r="F20" s="1129"/>
      <c r="G20" s="929">
        <v>319</v>
      </c>
      <c r="H20" s="159">
        <f>IF(G20="","",G20-G20*COMPASS!$AH$23)</f>
        <v>319</v>
      </c>
    </row>
    <row r="21" spans="1:8" ht="14.4" customHeight="1">
      <c r="A21" s="920" t="s">
        <v>14983</v>
      </c>
      <c r="B21" s="921" t="s">
        <v>25</v>
      </c>
      <c r="C21" s="922" t="s">
        <v>14131</v>
      </c>
      <c r="D21" s="923" t="s">
        <v>14132</v>
      </c>
      <c r="E21" s="935">
        <v>1</v>
      </c>
      <c r="F21" s="1129"/>
      <c r="G21" s="929">
        <v>289</v>
      </c>
      <c r="H21" s="159">
        <f>IF(G21="","",G21-G21*COMPASS!$AH$23)</f>
        <v>289</v>
      </c>
    </row>
    <row r="22" spans="1:8" ht="14.4" customHeight="1">
      <c r="A22" s="920" t="s">
        <v>14984</v>
      </c>
      <c r="B22" s="921" t="s">
        <v>25</v>
      </c>
      <c r="C22" s="922" t="s">
        <v>14133</v>
      </c>
      <c r="D22" s="923" t="s">
        <v>14134</v>
      </c>
      <c r="E22" s="935">
        <v>1</v>
      </c>
      <c r="F22" s="1129"/>
      <c r="G22" s="929">
        <v>339</v>
      </c>
      <c r="H22" s="159">
        <f>IF(G22="","",G22-G22*COMPASS!$AH$23)</f>
        <v>339</v>
      </c>
    </row>
    <row r="23" spans="1:8" ht="14.4" customHeight="1">
      <c r="A23" s="920" t="s">
        <v>14985</v>
      </c>
      <c r="B23" s="921" t="s">
        <v>65</v>
      </c>
      <c r="C23" s="922" t="s">
        <v>14135</v>
      </c>
      <c r="D23" s="923" t="s">
        <v>14136</v>
      </c>
      <c r="E23" s="935">
        <v>1</v>
      </c>
      <c r="F23" s="935"/>
      <c r="G23" s="929">
        <v>649</v>
      </c>
      <c r="H23" s="159">
        <f>IF(G23="","",G23-G23*COMPASS!$AH$23)</f>
        <v>649</v>
      </c>
    </row>
    <row r="24" spans="1:8" ht="14.4" customHeight="1">
      <c r="A24" s="920" t="s">
        <v>14986</v>
      </c>
      <c r="B24" s="921" t="s">
        <v>51</v>
      </c>
      <c r="C24" s="922" t="s">
        <v>14137</v>
      </c>
      <c r="D24" s="923" t="s">
        <v>14138</v>
      </c>
      <c r="E24" s="935">
        <v>1</v>
      </c>
      <c r="F24" s="936"/>
      <c r="G24" s="929">
        <v>649</v>
      </c>
      <c r="H24" s="159">
        <f>IF(G24="","",G24-G24*COMPASS!$AH$23)</f>
        <v>649</v>
      </c>
    </row>
    <row r="25" spans="1:8" ht="14.4" customHeight="1">
      <c r="A25" s="920" t="s">
        <v>14987</v>
      </c>
      <c r="B25" s="921" t="s">
        <v>51</v>
      </c>
      <c r="C25" s="922" t="s">
        <v>14139</v>
      </c>
      <c r="D25" s="923" t="s">
        <v>14140</v>
      </c>
      <c r="E25" s="935">
        <v>1</v>
      </c>
      <c r="F25" s="936"/>
      <c r="G25" s="929">
        <v>749</v>
      </c>
      <c r="H25" s="159">
        <f>IF(G25="","",G25-G25*COMPASS!$AH$23)</f>
        <v>749</v>
      </c>
    </row>
    <row r="26" spans="1:8" ht="14.4" customHeight="1">
      <c r="A26" s="920" t="s">
        <v>14988</v>
      </c>
      <c r="B26" s="921" t="s">
        <v>51</v>
      </c>
      <c r="C26" s="922" t="s">
        <v>14141</v>
      </c>
      <c r="D26" s="923" t="s">
        <v>14142</v>
      </c>
      <c r="E26" s="935">
        <v>1</v>
      </c>
      <c r="F26" s="936"/>
      <c r="G26" s="929">
        <v>799</v>
      </c>
      <c r="H26" s="159">
        <f>IF(G26="","",G26-G26*COMPASS!$AH$23)</f>
        <v>799</v>
      </c>
    </row>
    <row r="27" spans="1:8" ht="14.4" customHeight="1">
      <c r="A27" s="920" t="s">
        <v>14989</v>
      </c>
      <c r="B27" s="921" t="s">
        <v>51</v>
      </c>
      <c r="C27" s="922" t="s">
        <v>14143</v>
      </c>
      <c r="D27" s="923" t="s">
        <v>14144</v>
      </c>
      <c r="E27" s="935">
        <v>1</v>
      </c>
      <c r="F27" s="936"/>
      <c r="G27" s="929">
        <v>849</v>
      </c>
      <c r="H27" s="159">
        <f>IF(G27="","",G27-G27*COMPASS!$AH$23)</f>
        <v>849</v>
      </c>
    </row>
    <row r="28" spans="1:8" ht="14.4" customHeight="1">
      <c r="A28" s="920" t="s">
        <v>14990</v>
      </c>
      <c r="B28" s="921" t="s">
        <v>51</v>
      </c>
      <c r="C28" s="922" t="s">
        <v>14145</v>
      </c>
      <c r="D28" s="923" t="s">
        <v>14146</v>
      </c>
      <c r="E28" s="935">
        <v>1</v>
      </c>
      <c r="F28" s="1129"/>
      <c r="G28" s="929">
        <v>1049</v>
      </c>
      <c r="H28" s="159">
        <f>IF(G28="","",G28-G28*COMPASS!$AH$23)</f>
        <v>1049</v>
      </c>
    </row>
    <row r="29" spans="1:8" ht="14.4" customHeight="1">
      <c r="A29" s="920" t="s">
        <v>19485</v>
      </c>
      <c r="B29" s="921" t="s">
        <v>25</v>
      </c>
      <c r="C29" s="922" t="s">
        <v>19486</v>
      </c>
      <c r="D29" s="923" t="s">
        <v>19487</v>
      </c>
      <c r="E29" s="935">
        <v>1</v>
      </c>
      <c r="F29" s="1129"/>
      <c r="G29" s="929">
        <v>1599</v>
      </c>
      <c r="H29" s="159">
        <f>IF(G29="","",G29-G29*COMPASS!$AH$23)</f>
        <v>1599</v>
      </c>
    </row>
    <row r="30" spans="1:8" ht="14.4" customHeight="1">
      <c r="A30" s="920" t="s">
        <v>19488</v>
      </c>
      <c r="B30" s="921" t="s">
        <v>25</v>
      </c>
      <c r="C30" s="922" t="s">
        <v>19489</v>
      </c>
      <c r="D30" s="923" t="s">
        <v>19490</v>
      </c>
      <c r="E30" s="935">
        <v>1</v>
      </c>
      <c r="F30" s="1129"/>
      <c r="G30" s="929">
        <v>1899</v>
      </c>
      <c r="H30" s="159">
        <f>IF(G30="","",G30-G30*COMPASS!$AH$23)</f>
        <v>1899</v>
      </c>
    </row>
    <row r="31" spans="1:8" ht="14.4" customHeight="1">
      <c r="A31" s="920" t="s">
        <v>19491</v>
      </c>
      <c r="B31" s="921" t="s">
        <v>25</v>
      </c>
      <c r="C31" s="922" t="s">
        <v>19492</v>
      </c>
      <c r="D31" s="923" t="s">
        <v>19493</v>
      </c>
      <c r="E31" s="935">
        <v>1</v>
      </c>
      <c r="F31" s="1129"/>
      <c r="G31" s="929">
        <v>1899</v>
      </c>
      <c r="H31" s="159">
        <f>IF(G31="","",G31-G31*COMPASS!$AH$23)</f>
        <v>1899</v>
      </c>
    </row>
    <row r="32" spans="1:8" ht="14.4" customHeight="1">
      <c r="A32" s="920" t="s">
        <v>14991</v>
      </c>
      <c r="B32" s="921" t="s">
        <v>65</v>
      </c>
      <c r="C32" s="922" t="s">
        <v>14147</v>
      </c>
      <c r="D32" s="923" t="s">
        <v>14148</v>
      </c>
      <c r="E32" s="935">
        <v>1</v>
      </c>
      <c r="F32" s="1129"/>
      <c r="G32" s="929">
        <v>1175</v>
      </c>
      <c r="H32" s="159">
        <f>IF(G32="","",G32-G32*COMPASS!$AH$23)</f>
        <v>1175</v>
      </c>
    </row>
    <row r="33" spans="1:8" ht="14.4" customHeight="1">
      <c r="A33" s="1130" t="s">
        <v>14149</v>
      </c>
      <c r="B33" s="1130"/>
      <c r="C33" s="1130"/>
      <c r="D33" s="1130"/>
      <c r="E33" s="1130"/>
      <c r="F33" s="1130"/>
      <c r="G33" s="1130"/>
      <c r="H33" s="159" t="str">
        <f>IF(G33="","",G33-G33*COMPASS!$AH$23)</f>
        <v/>
      </c>
    </row>
    <row r="34" spans="1:8" ht="14.4" customHeight="1">
      <c r="A34" s="920" t="s">
        <v>14220</v>
      </c>
      <c r="B34" s="921" t="s">
        <v>51</v>
      </c>
      <c r="C34" s="922" t="s">
        <v>14166</v>
      </c>
      <c r="D34" s="928" t="s">
        <v>14167</v>
      </c>
      <c r="E34" s="935">
        <v>1</v>
      </c>
      <c r="F34" s="936"/>
      <c r="G34" s="929">
        <v>529</v>
      </c>
      <c r="H34" s="159">
        <f>IF(G34="","",G34-G34*COMPASS!$AH$23)</f>
        <v>529</v>
      </c>
    </row>
    <row r="35" spans="1:8" ht="14.4" customHeight="1">
      <c r="A35" s="920" t="s">
        <v>14992</v>
      </c>
      <c r="B35" s="921" t="s">
        <v>25</v>
      </c>
      <c r="C35" s="922" t="s">
        <v>14150</v>
      </c>
      <c r="D35" s="923" t="s">
        <v>14151</v>
      </c>
      <c r="E35" s="935">
        <v>1</v>
      </c>
      <c r="F35" s="936"/>
      <c r="G35" s="929">
        <v>749</v>
      </c>
      <c r="H35" s="159">
        <f>IF(G35="","",G35-G35*COMPASS!$AH$23)</f>
        <v>749</v>
      </c>
    </row>
    <row r="36" spans="1:8" ht="14.4" customHeight="1">
      <c r="A36" s="920" t="s">
        <v>14993</v>
      </c>
      <c r="B36" s="921" t="s">
        <v>51</v>
      </c>
      <c r="C36" s="922" t="s">
        <v>14152</v>
      </c>
      <c r="D36" s="923" t="s">
        <v>14153</v>
      </c>
      <c r="E36" s="935">
        <v>1</v>
      </c>
      <c r="F36" s="936"/>
      <c r="G36" s="929">
        <v>589</v>
      </c>
      <c r="H36" s="159">
        <f>IF(G36="","",G36-G36*COMPASS!$AH$23)</f>
        <v>589</v>
      </c>
    </row>
    <row r="37" spans="1:8" ht="14.4" customHeight="1">
      <c r="A37" s="920" t="s">
        <v>14994</v>
      </c>
      <c r="B37" s="921" t="s">
        <v>25</v>
      </c>
      <c r="C37" s="922" t="s">
        <v>14154</v>
      </c>
      <c r="D37" s="923" t="s">
        <v>14155</v>
      </c>
      <c r="E37" s="935">
        <v>1</v>
      </c>
      <c r="F37" s="936"/>
      <c r="G37" s="929">
        <v>689</v>
      </c>
      <c r="H37" s="159">
        <f>IF(G37="","",G37-G37*COMPASS!$AH$23)</f>
        <v>689</v>
      </c>
    </row>
    <row r="38" spans="1:8" ht="14.4" customHeight="1">
      <c r="A38" s="920" t="s">
        <v>14995</v>
      </c>
      <c r="B38" s="921" t="s">
        <v>25</v>
      </c>
      <c r="C38" s="922" t="s">
        <v>14156</v>
      </c>
      <c r="D38" s="923" t="s">
        <v>14157</v>
      </c>
      <c r="E38" s="935">
        <v>1</v>
      </c>
      <c r="F38" s="1129"/>
      <c r="G38" s="929">
        <v>999</v>
      </c>
      <c r="H38" s="159">
        <f>IF(G38="","",G38-G38*COMPASS!$AH$23)</f>
        <v>999</v>
      </c>
    </row>
    <row r="39" spans="1:8" ht="14.4" customHeight="1">
      <c r="A39" s="920" t="s">
        <v>14996</v>
      </c>
      <c r="B39" s="921" t="s">
        <v>25</v>
      </c>
      <c r="C39" s="922" t="s">
        <v>14158</v>
      </c>
      <c r="D39" s="923" t="s">
        <v>14159</v>
      </c>
      <c r="E39" s="935">
        <v>1</v>
      </c>
      <c r="F39" s="936"/>
      <c r="G39" s="929">
        <v>479</v>
      </c>
      <c r="H39" s="159">
        <f>IF(G39="","",G39-G39*COMPASS!$AH$23)</f>
        <v>479</v>
      </c>
    </row>
    <row r="40" spans="1:8" ht="14.4" customHeight="1">
      <c r="A40" s="920" t="s">
        <v>14997</v>
      </c>
      <c r="B40" s="921" t="s">
        <v>51</v>
      </c>
      <c r="C40" s="922" t="s">
        <v>14160</v>
      </c>
      <c r="D40" s="923" t="s">
        <v>14161</v>
      </c>
      <c r="E40" s="935">
        <v>1</v>
      </c>
      <c r="F40" s="936"/>
      <c r="G40" s="929">
        <v>519</v>
      </c>
      <c r="H40" s="159">
        <f>IF(G40="","",G40-G40*COMPASS!$AH$23)</f>
        <v>519</v>
      </c>
    </row>
    <row r="41" spans="1:8" ht="14.4" customHeight="1">
      <c r="A41" s="920" t="s">
        <v>14998</v>
      </c>
      <c r="B41" s="921" t="s">
        <v>25</v>
      </c>
      <c r="C41" s="922" t="s">
        <v>14168</v>
      </c>
      <c r="D41" s="923" t="s">
        <v>14169</v>
      </c>
      <c r="E41" s="935">
        <v>1</v>
      </c>
      <c r="F41" s="936"/>
      <c r="G41" s="929">
        <v>999</v>
      </c>
      <c r="H41" s="159">
        <f>IF(G41="","",G41-G41*COMPASS!$AH$23)</f>
        <v>999</v>
      </c>
    </row>
    <row r="42" spans="1:8" ht="14.4" customHeight="1">
      <c r="A42" s="920" t="s">
        <v>14999</v>
      </c>
      <c r="B42" s="921" t="s">
        <v>25</v>
      </c>
      <c r="C42" s="922" t="s">
        <v>15000</v>
      </c>
      <c r="D42" s="923" t="s">
        <v>15001</v>
      </c>
      <c r="E42" s="935">
        <v>1</v>
      </c>
      <c r="F42" s="936"/>
      <c r="G42" s="929">
        <v>749</v>
      </c>
      <c r="H42" s="159">
        <f>IF(G42="","",G42-G42*COMPASS!$AH$23)</f>
        <v>749</v>
      </c>
    </row>
    <row r="43" spans="1:8" ht="14.4" customHeight="1">
      <c r="A43" s="920" t="s">
        <v>15002</v>
      </c>
      <c r="B43" s="921" t="s">
        <v>65</v>
      </c>
      <c r="C43" s="922" t="s">
        <v>14170</v>
      </c>
      <c r="D43" s="923" t="s">
        <v>14171</v>
      </c>
      <c r="E43" s="935">
        <v>1</v>
      </c>
      <c r="F43" s="1129"/>
      <c r="G43" s="929">
        <v>839</v>
      </c>
      <c r="H43" s="159">
        <f>IF(G43="","",G43-G43*COMPASS!$AH$23)</f>
        <v>839</v>
      </c>
    </row>
    <row r="44" spans="1:8" ht="14.4" customHeight="1">
      <c r="A44" s="920" t="s">
        <v>15003</v>
      </c>
      <c r="B44" s="921" t="s">
        <v>65</v>
      </c>
      <c r="C44" s="922" t="s">
        <v>14172</v>
      </c>
      <c r="D44" s="923" t="s">
        <v>14173</v>
      </c>
      <c r="E44" s="935">
        <v>1</v>
      </c>
      <c r="F44" s="1129"/>
      <c r="G44" s="929">
        <v>965</v>
      </c>
      <c r="H44" s="159">
        <f>IF(G44="","",G44-G44*COMPASS!$AH$23)</f>
        <v>965</v>
      </c>
    </row>
    <row r="45" spans="1:8" ht="14.4" customHeight="1">
      <c r="A45" s="920" t="s">
        <v>15004</v>
      </c>
      <c r="B45" s="921" t="s">
        <v>65</v>
      </c>
      <c r="C45" s="922" t="s">
        <v>14174</v>
      </c>
      <c r="D45" s="923" t="s">
        <v>14175</v>
      </c>
      <c r="E45" s="935">
        <v>1</v>
      </c>
      <c r="F45" s="1129"/>
      <c r="G45" s="929">
        <v>1049</v>
      </c>
      <c r="H45" s="159">
        <f>IF(G45="","",G45-G45*COMPASS!$AH$23)</f>
        <v>1049</v>
      </c>
    </row>
    <row r="46" spans="1:8" ht="14.4" customHeight="1">
      <c r="A46" s="920" t="s">
        <v>14221</v>
      </c>
      <c r="B46" s="921" t="s">
        <v>25</v>
      </c>
      <c r="C46" s="922" t="s">
        <v>14176</v>
      </c>
      <c r="D46" s="923" t="s">
        <v>14177</v>
      </c>
      <c r="E46" s="935">
        <v>1</v>
      </c>
      <c r="F46" s="1129"/>
      <c r="G46" s="929">
        <v>1699</v>
      </c>
      <c r="H46" s="159">
        <f>IF(G46="","",G46-G46*COMPASS!$AH$23)</f>
        <v>1699</v>
      </c>
    </row>
    <row r="47" spans="1:8" ht="14.4" customHeight="1">
      <c r="A47" s="920" t="s">
        <v>15005</v>
      </c>
      <c r="B47" s="921" t="s">
        <v>51</v>
      </c>
      <c r="C47" s="922" t="s">
        <v>14178</v>
      </c>
      <c r="D47" s="923" t="s">
        <v>14179</v>
      </c>
      <c r="E47" s="935">
        <v>1</v>
      </c>
      <c r="F47" s="936"/>
      <c r="G47" s="929">
        <v>799</v>
      </c>
      <c r="H47" s="159">
        <f>IF(G47="","",G47-G47*COMPASS!$AH$23)</f>
        <v>799</v>
      </c>
    </row>
    <row r="48" spans="1:8" ht="14.4" customHeight="1">
      <c r="A48" s="920" t="s">
        <v>15006</v>
      </c>
      <c r="B48" s="921" t="s">
        <v>51</v>
      </c>
      <c r="C48" s="922" t="s">
        <v>14180</v>
      </c>
      <c r="D48" s="923" t="s">
        <v>14181</v>
      </c>
      <c r="E48" s="935">
        <v>1</v>
      </c>
      <c r="F48" s="936"/>
      <c r="G48" s="929">
        <v>949</v>
      </c>
      <c r="H48" s="159">
        <f>IF(G48="","",G48-G48*COMPASS!$AH$23)</f>
        <v>949</v>
      </c>
    </row>
    <row r="49" spans="1:8" ht="14.4" customHeight="1">
      <c r="A49" s="920" t="s">
        <v>15007</v>
      </c>
      <c r="B49" s="921" t="s">
        <v>25</v>
      </c>
      <c r="C49" s="922" t="s">
        <v>14182</v>
      </c>
      <c r="D49" s="923" t="s">
        <v>14183</v>
      </c>
      <c r="E49" s="935">
        <v>1</v>
      </c>
      <c r="F49" s="936"/>
      <c r="G49" s="929">
        <v>949</v>
      </c>
      <c r="H49" s="159">
        <f>IF(G49="","",G49-G49*COMPASS!$AH$23)</f>
        <v>949</v>
      </c>
    </row>
    <row r="50" spans="1:8" ht="14.4" customHeight="1">
      <c r="A50" s="920" t="s">
        <v>15008</v>
      </c>
      <c r="B50" s="921" t="s">
        <v>25</v>
      </c>
      <c r="C50" s="922" t="s">
        <v>14184</v>
      </c>
      <c r="D50" s="923" t="s">
        <v>14185</v>
      </c>
      <c r="E50" s="935">
        <v>1</v>
      </c>
      <c r="F50" s="936"/>
      <c r="G50" s="929">
        <v>1049</v>
      </c>
      <c r="H50" s="159">
        <f>IF(G50="","",G50-G50*COMPASS!$AH$23)</f>
        <v>1049</v>
      </c>
    </row>
    <row r="51" spans="1:8" ht="14.4" customHeight="1">
      <c r="A51" s="920" t="s">
        <v>15009</v>
      </c>
      <c r="B51" s="921" t="s">
        <v>25</v>
      </c>
      <c r="C51" s="922" t="s">
        <v>14186</v>
      </c>
      <c r="D51" s="923" t="s">
        <v>14187</v>
      </c>
      <c r="E51" s="935">
        <v>1</v>
      </c>
      <c r="F51" s="936"/>
      <c r="G51" s="929">
        <v>559</v>
      </c>
      <c r="H51" s="159">
        <f>IF(G51="","",G51-G51*COMPASS!$AH$23)</f>
        <v>559</v>
      </c>
    </row>
    <row r="52" spans="1:8" ht="14.4" customHeight="1">
      <c r="A52" s="920" t="s">
        <v>15010</v>
      </c>
      <c r="B52" s="921" t="s">
        <v>51</v>
      </c>
      <c r="C52" s="922" t="s">
        <v>14188</v>
      </c>
      <c r="D52" s="923" t="s">
        <v>14189</v>
      </c>
      <c r="E52" s="935">
        <v>1</v>
      </c>
      <c r="F52" s="936"/>
      <c r="G52" s="929">
        <v>639</v>
      </c>
      <c r="H52" s="159">
        <f>IF(G52="","",G52-G52*COMPASS!$AH$23)</f>
        <v>639</v>
      </c>
    </row>
    <row r="53" spans="1:8" ht="14.4" customHeight="1">
      <c r="A53" s="920" t="s">
        <v>15011</v>
      </c>
      <c r="B53" s="921" t="s">
        <v>25</v>
      </c>
      <c r="C53" s="922" t="s">
        <v>14190</v>
      </c>
      <c r="D53" s="923" t="s">
        <v>14191</v>
      </c>
      <c r="E53" s="935">
        <v>1</v>
      </c>
      <c r="F53" s="936"/>
      <c r="G53" s="929">
        <v>799</v>
      </c>
      <c r="H53" s="159">
        <f>IF(G53="","",G53-G53*COMPASS!$AH$23)</f>
        <v>799</v>
      </c>
    </row>
    <row r="54" spans="1:8" ht="14.4" customHeight="1">
      <c r="A54" s="920" t="s">
        <v>15012</v>
      </c>
      <c r="B54" s="921" t="s">
        <v>51</v>
      </c>
      <c r="C54" s="922" t="s">
        <v>14192</v>
      </c>
      <c r="D54" s="923" t="s">
        <v>14193</v>
      </c>
      <c r="E54" s="935">
        <v>1</v>
      </c>
      <c r="F54" s="936"/>
      <c r="G54" s="929">
        <v>749</v>
      </c>
      <c r="H54" s="159">
        <f>IF(G54="","",G54-G54*COMPASS!$AH$23)</f>
        <v>749</v>
      </c>
    </row>
    <row r="55" spans="1:8" ht="14.4" customHeight="1">
      <c r="A55" s="920" t="s">
        <v>15013</v>
      </c>
      <c r="B55" s="921" t="s">
        <v>65</v>
      </c>
      <c r="C55" s="922" t="s">
        <v>14194</v>
      </c>
      <c r="D55" s="923" t="s">
        <v>14195</v>
      </c>
      <c r="E55" s="935">
        <v>1</v>
      </c>
      <c r="F55" s="936"/>
      <c r="G55" s="929">
        <v>849</v>
      </c>
      <c r="H55" s="159">
        <f>IF(G55="","",G55-G55*COMPASS!$AH$23)</f>
        <v>849</v>
      </c>
    </row>
    <row r="56" spans="1:8" ht="14.4" customHeight="1">
      <c r="A56" s="920" t="s">
        <v>15014</v>
      </c>
      <c r="B56" s="921" t="s">
        <v>65</v>
      </c>
      <c r="C56" s="922" t="s">
        <v>14196</v>
      </c>
      <c r="D56" s="923" t="s">
        <v>14197</v>
      </c>
      <c r="E56" s="935">
        <v>1</v>
      </c>
      <c r="F56" s="936"/>
      <c r="G56" s="929">
        <v>495</v>
      </c>
      <c r="H56" s="159">
        <f>IF(G56="","",G56-G56*COMPASS!$AH$23)</f>
        <v>495</v>
      </c>
    </row>
    <row r="57" spans="1:8" ht="14.4" customHeight="1">
      <c r="A57" s="920" t="s">
        <v>19139</v>
      </c>
      <c r="B57" s="921" t="s">
        <v>25</v>
      </c>
      <c r="C57" s="922" t="s">
        <v>19119</v>
      </c>
      <c r="D57" s="923" t="s">
        <v>19120</v>
      </c>
      <c r="E57" s="935">
        <v>1</v>
      </c>
      <c r="F57" s="936"/>
      <c r="G57" s="929">
        <v>409</v>
      </c>
      <c r="H57" s="159">
        <f>IF(G57="","",G57-G57*COMPASS!$AH$23)</f>
        <v>409</v>
      </c>
    </row>
    <row r="58" spans="1:8" ht="14.4" customHeight="1">
      <c r="A58" s="920" t="s">
        <v>15015</v>
      </c>
      <c r="B58" s="921" t="s">
        <v>25</v>
      </c>
      <c r="C58" s="923" t="s">
        <v>14198</v>
      </c>
      <c r="D58" s="923" t="s">
        <v>14199</v>
      </c>
      <c r="E58" s="935">
        <v>1</v>
      </c>
      <c r="F58" s="936"/>
      <c r="G58" s="929">
        <v>503</v>
      </c>
      <c r="H58" s="159">
        <f>IF(G58="","",G58-G58*COMPASS!$AH$23)</f>
        <v>503</v>
      </c>
    </row>
    <row r="59" spans="1:8" ht="14.4" customHeight="1">
      <c r="A59" s="920" t="s">
        <v>15016</v>
      </c>
      <c r="B59" s="921" t="s">
        <v>25</v>
      </c>
      <c r="C59" s="923" t="s">
        <v>14200</v>
      </c>
      <c r="D59" s="923" t="s">
        <v>14201</v>
      </c>
      <c r="E59" s="935">
        <v>1</v>
      </c>
      <c r="F59" s="936"/>
      <c r="G59" s="929">
        <v>461</v>
      </c>
      <c r="H59" s="159">
        <f>IF(G59="","",G59-G59*COMPASS!$AH$23)</f>
        <v>461</v>
      </c>
    </row>
    <row r="60" spans="1:8" ht="14.4" customHeight="1">
      <c r="A60" s="920" t="s">
        <v>15017</v>
      </c>
      <c r="B60" s="921" t="s">
        <v>25</v>
      </c>
      <c r="C60" s="923" t="s">
        <v>14202</v>
      </c>
      <c r="D60" s="923" t="s">
        <v>14203</v>
      </c>
      <c r="E60" s="935">
        <v>1</v>
      </c>
      <c r="F60" s="936"/>
      <c r="G60" s="929">
        <v>503</v>
      </c>
      <c r="H60" s="159">
        <f>IF(G60="","",G60-G60*COMPASS!$AH$23)</f>
        <v>503</v>
      </c>
    </row>
    <row r="61" spans="1:8" ht="14.4" customHeight="1">
      <c r="A61" s="920" t="s">
        <v>15018</v>
      </c>
      <c r="B61" s="921" t="s">
        <v>25</v>
      </c>
      <c r="C61" s="923" t="s">
        <v>14204</v>
      </c>
      <c r="D61" s="923" t="s">
        <v>14205</v>
      </c>
      <c r="E61" s="935">
        <v>1</v>
      </c>
      <c r="F61" s="936"/>
      <c r="G61" s="929">
        <v>461</v>
      </c>
      <c r="H61" s="159">
        <f>IF(G61="","",G61-G61*COMPASS!$AH$23)</f>
        <v>461</v>
      </c>
    </row>
    <row r="62" spans="1:8" ht="14.4" customHeight="1">
      <c r="A62" s="920" t="s">
        <v>15019</v>
      </c>
      <c r="B62" s="921" t="s">
        <v>25</v>
      </c>
      <c r="C62" s="923" t="s">
        <v>14206</v>
      </c>
      <c r="D62" s="923" t="s">
        <v>14207</v>
      </c>
      <c r="E62" s="935">
        <v>1</v>
      </c>
      <c r="F62" s="936"/>
      <c r="G62" s="929">
        <v>999</v>
      </c>
      <c r="H62" s="159">
        <f>IF(G62="","",G62-G62*COMPASS!$AH$23)</f>
        <v>999</v>
      </c>
    </row>
    <row r="63" spans="1:8" ht="14.4" customHeight="1">
      <c r="A63" s="920" t="s">
        <v>15020</v>
      </c>
      <c r="B63" s="921" t="s">
        <v>25</v>
      </c>
      <c r="C63" s="923" t="s">
        <v>14208</v>
      </c>
      <c r="D63" s="923" t="s">
        <v>14209</v>
      </c>
      <c r="E63" s="935">
        <v>1</v>
      </c>
      <c r="F63" s="936"/>
      <c r="G63" s="929">
        <v>999</v>
      </c>
      <c r="H63" s="159">
        <f>IF(G63="","",G63-G63*COMPASS!$AH$23)</f>
        <v>999</v>
      </c>
    </row>
    <row r="64" spans="1:8" ht="14.4" customHeight="1">
      <c r="A64" s="920" t="s">
        <v>15021</v>
      </c>
      <c r="B64" s="921" t="s">
        <v>25</v>
      </c>
      <c r="C64" s="923" t="s">
        <v>14210</v>
      </c>
      <c r="D64" s="923" t="s">
        <v>14211</v>
      </c>
      <c r="E64" s="935">
        <v>1</v>
      </c>
      <c r="F64" s="936"/>
      <c r="G64" s="929">
        <v>1939</v>
      </c>
      <c r="H64" s="159">
        <f>IF(G64="","",G64-G64*COMPASS!$AH$23)</f>
        <v>1939</v>
      </c>
    </row>
    <row r="65" spans="1:8" ht="14.4" customHeight="1">
      <c r="A65" s="1130" t="s">
        <v>14212</v>
      </c>
      <c r="B65" s="1130"/>
      <c r="C65" s="1130"/>
      <c r="D65" s="1130"/>
      <c r="E65" s="1130"/>
      <c r="F65" s="1130"/>
      <c r="G65" s="1131"/>
      <c r="H65" s="159" t="str">
        <f>IF(G65="","",G65-G65*COMPASS!$AH$23)</f>
        <v/>
      </c>
    </row>
    <row r="66" spans="1:8" ht="14.4" customHeight="1">
      <c r="A66" s="920" t="s">
        <v>15022</v>
      </c>
      <c r="B66" s="921" t="s">
        <v>25</v>
      </c>
      <c r="C66" s="922" t="s">
        <v>14213</v>
      </c>
      <c r="D66" s="923" t="s">
        <v>14214</v>
      </c>
      <c r="E66" s="935">
        <v>1</v>
      </c>
      <c r="F66" s="936"/>
      <c r="G66" s="929">
        <v>1717</v>
      </c>
      <c r="H66" s="159">
        <f>IF(G66="","",G66-G66*COMPASS!$AH$23)</f>
        <v>1717</v>
      </c>
    </row>
    <row r="67" spans="1:8" ht="14.4" customHeight="1">
      <c r="A67" s="1132" t="s">
        <v>14698</v>
      </c>
      <c r="B67" s="1130"/>
      <c r="C67" s="1130"/>
      <c r="D67" s="1130"/>
      <c r="E67" s="1130"/>
      <c r="F67" s="1130"/>
      <c r="G67" s="1131"/>
      <c r="H67" s="159" t="str">
        <f>IF(G67="","",G67-G67*COMPASS!$AH$23)</f>
        <v/>
      </c>
    </row>
    <row r="68" spans="1:8" ht="14.4" customHeight="1">
      <c r="A68" s="1130" t="s">
        <v>141</v>
      </c>
      <c r="B68" s="1130"/>
      <c r="C68" s="1130"/>
      <c r="D68" s="1130"/>
      <c r="E68" s="1130"/>
      <c r="F68" s="1130"/>
      <c r="G68" s="1131"/>
      <c r="H68" s="159" t="str">
        <f>IF(G68="","",G68-G68*COMPASS!$AH$23)</f>
        <v/>
      </c>
    </row>
    <row r="69" spans="1:8" ht="14.4" customHeight="1">
      <c r="A69" s="1130" t="s">
        <v>14215</v>
      </c>
      <c r="B69" s="1130"/>
      <c r="C69" s="1130"/>
      <c r="D69" s="1130"/>
      <c r="E69" s="1130"/>
      <c r="F69" s="1130"/>
      <c r="G69" s="1131"/>
      <c r="H69" s="159" t="str">
        <f>IF(G69="","",G69-G69*COMPASS!$AH$23)</f>
        <v/>
      </c>
    </row>
    <row r="70" spans="1:8" ht="14.4" customHeight="1">
      <c r="A70" s="920" t="s">
        <v>15023</v>
      </c>
      <c r="B70" s="921" t="s">
        <v>25</v>
      </c>
      <c r="C70" s="922" t="s">
        <v>14216</v>
      </c>
      <c r="D70" s="923" t="s">
        <v>14217</v>
      </c>
      <c r="E70" s="935">
        <v>1</v>
      </c>
      <c r="F70" s="1129"/>
      <c r="G70" s="929">
        <v>3699</v>
      </c>
      <c r="H70" s="159">
        <f>IF(G70="","",G70-G70*COMPASS!$AH$23)</f>
        <v>3699</v>
      </c>
    </row>
    <row r="71" spans="1:8" ht="14.4" customHeight="1">
      <c r="A71" s="920" t="s">
        <v>15024</v>
      </c>
      <c r="B71" s="921" t="s">
        <v>25</v>
      </c>
      <c r="C71" s="922" t="s">
        <v>11481</v>
      </c>
      <c r="D71" s="923" t="s">
        <v>11482</v>
      </c>
      <c r="E71" s="935">
        <v>1</v>
      </c>
      <c r="F71" s="1129"/>
      <c r="G71" s="929">
        <v>4199</v>
      </c>
      <c r="H71" s="159">
        <f>IF(G71="","",G71-G71*COMPASS!$AH$23)</f>
        <v>4199</v>
      </c>
    </row>
    <row r="72" spans="1:8" ht="14.4" customHeight="1">
      <c r="A72" s="920" t="s">
        <v>15025</v>
      </c>
      <c r="B72" s="921" t="s">
        <v>25</v>
      </c>
      <c r="C72" s="922" t="s">
        <v>11483</v>
      </c>
      <c r="D72" s="923" t="s">
        <v>11484</v>
      </c>
      <c r="E72" s="935">
        <v>1</v>
      </c>
      <c r="F72" s="1129"/>
      <c r="G72" s="929">
        <v>4199</v>
      </c>
      <c r="H72" s="159">
        <f>IF(G72="","",G72-G72*COMPASS!$AH$23)</f>
        <v>4199</v>
      </c>
    </row>
    <row r="73" spans="1:8" ht="14.4" customHeight="1">
      <c r="A73" s="920" t="s">
        <v>15026</v>
      </c>
      <c r="B73" s="921" t="s">
        <v>25</v>
      </c>
      <c r="C73" s="922" t="s">
        <v>11485</v>
      </c>
      <c r="D73" s="923" t="s">
        <v>11486</v>
      </c>
      <c r="E73" s="935">
        <v>1</v>
      </c>
      <c r="F73" s="1129"/>
      <c r="G73" s="929">
        <v>4199</v>
      </c>
      <c r="H73" s="159">
        <f>IF(G73="","",G73-G73*COMPASS!$AH$23)</f>
        <v>4199</v>
      </c>
    </row>
    <row r="74" spans="1:8" ht="14.4" customHeight="1">
      <c r="A74" s="920" t="s">
        <v>15027</v>
      </c>
      <c r="B74" s="921" t="s">
        <v>25</v>
      </c>
      <c r="C74" s="922" t="s">
        <v>11487</v>
      </c>
      <c r="D74" s="923" t="s">
        <v>11488</v>
      </c>
      <c r="E74" s="935">
        <v>1</v>
      </c>
      <c r="F74" s="1129"/>
      <c r="G74" s="929">
        <v>4199</v>
      </c>
      <c r="H74" s="159">
        <f>IF(G74="","",G74-G74*COMPASS!$AH$23)</f>
        <v>4199</v>
      </c>
    </row>
    <row r="75" spans="1:8" ht="14.4" customHeight="1">
      <c r="A75" s="920" t="s">
        <v>15028</v>
      </c>
      <c r="B75" s="921" t="s">
        <v>25</v>
      </c>
      <c r="C75" s="922" t="s">
        <v>10380</v>
      </c>
      <c r="D75" s="923" t="s">
        <v>10381</v>
      </c>
      <c r="E75" s="935">
        <v>1</v>
      </c>
      <c r="F75" s="936"/>
      <c r="G75" s="929">
        <v>549</v>
      </c>
      <c r="H75" s="159">
        <f>IF(G75="","",G75-G75*COMPASS!$AH$23)</f>
        <v>549</v>
      </c>
    </row>
    <row r="76" spans="1:8" ht="14.4" customHeight="1">
      <c r="A76" s="920" t="s">
        <v>15029</v>
      </c>
      <c r="B76" s="921" t="s">
        <v>25</v>
      </c>
      <c r="C76" s="922" t="s">
        <v>10382</v>
      </c>
      <c r="D76" s="923" t="s">
        <v>10383</v>
      </c>
      <c r="E76" s="935">
        <v>1</v>
      </c>
      <c r="F76" s="936"/>
      <c r="G76" s="929">
        <v>649</v>
      </c>
      <c r="H76" s="159">
        <f>IF(G76="","",G76-G76*COMPASS!$AH$23)</f>
        <v>649</v>
      </c>
    </row>
    <row r="77" spans="1:8" ht="14.4" customHeight="1">
      <c r="A77" s="920" t="s">
        <v>14218</v>
      </c>
      <c r="B77" s="921" t="s">
        <v>51</v>
      </c>
      <c r="C77" s="922" t="s">
        <v>14162</v>
      </c>
      <c r="D77" s="923" t="s">
        <v>14163</v>
      </c>
      <c r="E77" s="935">
        <v>1</v>
      </c>
      <c r="F77" s="936"/>
      <c r="G77" s="929">
        <v>729</v>
      </c>
      <c r="H77" s="159">
        <f>IF(G77="","",G77-G77*COMPASS!$AH$23)</f>
        <v>729</v>
      </c>
    </row>
    <row r="78" spans="1:8" ht="14.4" customHeight="1">
      <c r="A78" s="920" t="s">
        <v>3584</v>
      </c>
      <c r="B78" s="921" t="s">
        <v>65</v>
      </c>
      <c r="C78" s="922" t="s">
        <v>3585</v>
      </c>
      <c r="D78" s="923" t="s">
        <v>3586</v>
      </c>
      <c r="E78" s="935">
        <v>1</v>
      </c>
      <c r="F78" s="936"/>
      <c r="G78" s="929">
        <v>919</v>
      </c>
      <c r="H78" s="159">
        <f>IF(G78="","",G78-G78*COMPASS!$AH$23)</f>
        <v>919</v>
      </c>
    </row>
    <row r="79" spans="1:8" ht="14.4" customHeight="1">
      <c r="A79" s="920" t="s">
        <v>14219</v>
      </c>
      <c r="B79" s="921" t="s">
        <v>51</v>
      </c>
      <c r="C79" s="922" t="s">
        <v>14164</v>
      </c>
      <c r="D79" s="922" t="s">
        <v>14165</v>
      </c>
      <c r="E79" s="935">
        <v>1</v>
      </c>
      <c r="F79" s="936"/>
      <c r="G79" s="929">
        <v>899</v>
      </c>
      <c r="H79" s="159">
        <f>IF(G79="","",G79-G79*COMPASS!$AH$23)</f>
        <v>899</v>
      </c>
    </row>
    <row r="80" spans="1:8" ht="14.4" customHeight="1">
      <c r="A80" s="920" t="s">
        <v>15030</v>
      </c>
      <c r="B80" s="930" t="s">
        <v>65</v>
      </c>
      <c r="C80" s="922" t="s">
        <v>7814</v>
      </c>
      <c r="D80" s="923" t="s">
        <v>7815</v>
      </c>
      <c r="E80" s="935">
        <v>1</v>
      </c>
      <c r="F80" s="936"/>
      <c r="G80" s="929">
        <v>969</v>
      </c>
      <c r="H80" s="159">
        <f>IF(G80="","",G80-G80*COMPASS!$AH$23)</f>
        <v>969</v>
      </c>
    </row>
    <row r="81" spans="1:8" ht="14.4" customHeight="1">
      <c r="A81" s="920" t="s">
        <v>15031</v>
      </c>
      <c r="B81" s="921" t="s">
        <v>51</v>
      </c>
      <c r="C81" s="922" t="s">
        <v>15032</v>
      </c>
      <c r="D81" s="923" t="s">
        <v>15033</v>
      </c>
      <c r="E81" s="935">
        <v>1</v>
      </c>
      <c r="F81" s="936"/>
      <c r="G81" s="929">
        <v>1499</v>
      </c>
      <c r="H81" s="159">
        <f>IF(G81="","",G81-G81*COMPASS!$AH$23)</f>
        <v>1499</v>
      </c>
    </row>
    <row r="82" spans="1:8" ht="14.4" customHeight="1">
      <c r="A82" s="920" t="s">
        <v>15034</v>
      </c>
      <c r="B82" s="930" t="s">
        <v>65</v>
      </c>
      <c r="C82" s="922" t="s">
        <v>4813</v>
      </c>
      <c r="D82" s="923" t="s">
        <v>4814</v>
      </c>
      <c r="E82" s="935">
        <v>1</v>
      </c>
      <c r="F82" s="936"/>
      <c r="G82" s="929">
        <v>1699</v>
      </c>
      <c r="H82" s="159">
        <f>IF(G82="","",G82-G82*COMPASS!$AH$23)</f>
        <v>1699</v>
      </c>
    </row>
    <row r="83" spans="1:8" ht="14.4" customHeight="1">
      <c r="A83" s="931" t="s">
        <v>14699</v>
      </c>
      <c r="B83" s="921" t="s">
        <v>51</v>
      </c>
      <c r="C83" s="922" t="s">
        <v>14700</v>
      </c>
      <c r="D83" s="923" t="s">
        <v>14701</v>
      </c>
      <c r="E83" s="1133">
        <v>1</v>
      </c>
      <c r="F83" s="936"/>
      <c r="G83" s="929">
        <v>1699</v>
      </c>
      <c r="H83" s="159">
        <f>IF(G83="","",G83-G83*COMPASS!$AH$23)</f>
        <v>1699</v>
      </c>
    </row>
    <row r="84" spans="1:8" ht="14.4" customHeight="1">
      <c r="A84" s="916" t="s">
        <v>98</v>
      </c>
      <c r="B84" s="916"/>
      <c r="C84" s="916"/>
      <c r="D84" s="916"/>
      <c r="E84" s="916"/>
      <c r="F84" s="916"/>
      <c r="G84" s="916"/>
      <c r="H84" s="159" t="str">
        <f>IF(G84="","",G84-G84*COMPASS!$AH$23)</f>
        <v/>
      </c>
    </row>
    <row r="85" spans="1:8" ht="14.4" customHeight="1">
      <c r="A85" s="920" t="s">
        <v>15035</v>
      </c>
      <c r="B85" s="930" t="s">
        <v>51</v>
      </c>
      <c r="C85" s="933" t="s">
        <v>4815</v>
      </c>
      <c r="D85" s="934" t="s">
        <v>4816</v>
      </c>
      <c r="E85" s="935">
        <v>1</v>
      </c>
      <c r="F85" s="936"/>
      <c r="G85" s="929">
        <v>1899</v>
      </c>
      <c r="H85" s="159">
        <f>IF(G85="","",G85-G85*COMPASS!$AH$23)</f>
        <v>1899</v>
      </c>
    </row>
    <row r="86" spans="1:8" ht="14.4" customHeight="1">
      <c r="A86" s="916" t="s">
        <v>99</v>
      </c>
      <c r="B86" s="916"/>
      <c r="C86" s="916"/>
      <c r="D86" s="916"/>
      <c r="E86" s="916"/>
      <c r="F86" s="916"/>
      <c r="G86" s="916"/>
      <c r="H86" s="159" t="str">
        <f>IF(G86="","",G86-G86*COMPASS!$AH$23)</f>
        <v/>
      </c>
    </row>
    <row r="87" spans="1:8" ht="14.4" customHeight="1">
      <c r="A87" s="920" t="s">
        <v>19140</v>
      </c>
      <c r="B87" s="921" t="s">
        <v>51</v>
      </c>
      <c r="C87" s="922" t="s">
        <v>19121</v>
      </c>
      <c r="D87" s="922" t="s">
        <v>19122</v>
      </c>
      <c r="E87" s="935">
        <v>1</v>
      </c>
      <c r="F87" s="936"/>
      <c r="G87" s="929">
        <v>2999</v>
      </c>
      <c r="H87" s="159">
        <f>IF(G87="","",G87-G87*COMPASS!$AH$23)</f>
        <v>2999</v>
      </c>
    </row>
    <row r="88" spans="1:8" ht="14.4" customHeight="1">
      <c r="A88" s="920" t="s">
        <v>19141</v>
      </c>
      <c r="B88" s="921" t="s">
        <v>51</v>
      </c>
      <c r="C88" s="922" t="s">
        <v>19123</v>
      </c>
      <c r="D88" s="922" t="s">
        <v>19124</v>
      </c>
      <c r="E88" s="935">
        <v>1</v>
      </c>
      <c r="F88" s="936"/>
      <c r="G88" s="929">
        <v>2999</v>
      </c>
      <c r="H88" s="159">
        <f>IF(G88="","",G88-G88*COMPASS!$AH$23)</f>
        <v>2999</v>
      </c>
    </row>
    <row r="89" spans="1:8" ht="14.4" customHeight="1">
      <c r="A89" s="920" t="s">
        <v>15036</v>
      </c>
      <c r="B89" s="921" t="s">
        <v>65</v>
      </c>
      <c r="C89" s="922" t="s">
        <v>8238</v>
      </c>
      <c r="D89" s="922" t="s">
        <v>8239</v>
      </c>
      <c r="E89" s="935">
        <v>1</v>
      </c>
      <c r="F89" s="936"/>
      <c r="G89" s="929">
        <v>2999</v>
      </c>
      <c r="H89" s="159">
        <f>IF(G89="","",G89-G89*COMPASS!$AH$23)</f>
        <v>2999</v>
      </c>
    </row>
    <row r="90" spans="1:8" ht="14.4" customHeight="1">
      <c r="A90" s="920" t="s">
        <v>15037</v>
      </c>
      <c r="B90" s="921" t="s">
        <v>65</v>
      </c>
      <c r="C90" s="922" t="s">
        <v>8240</v>
      </c>
      <c r="D90" s="922" t="s">
        <v>8241</v>
      </c>
      <c r="E90" s="935">
        <v>1</v>
      </c>
      <c r="F90" s="936"/>
      <c r="G90" s="929">
        <v>2999</v>
      </c>
      <c r="H90" s="159">
        <f>IF(G90="","",G90-G90*COMPASS!$AH$23)</f>
        <v>2999</v>
      </c>
    </row>
    <row r="91" spans="1:8" ht="14.4" customHeight="1">
      <c r="A91" s="920" t="s">
        <v>19142</v>
      </c>
      <c r="B91" s="921" t="s">
        <v>51</v>
      </c>
      <c r="C91" s="922" t="s">
        <v>19125</v>
      </c>
      <c r="D91" s="922" t="s">
        <v>19126</v>
      </c>
      <c r="E91" s="935">
        <v>1</v>
      </c>
      <c r="F91" s="936"/>
      <c r="G91" s="929">
        <v>2999</v>
      </c>
      <c r="H91" s="159">
        <f>IF(G91="","",G91-G91*COMPASS!$AH$23)</f>
        <v>2999</v>
      </c>
    </row>
    <row r="92" spans="1:8" ht="14.4" customHeight="1">
      <c r="A92" s="920" t="s">
        <v>15038</v>
      </c>
      <c r="B92" s="921" t="s">
        <v>65</v>
      </c>
      <c r="C92" s="922" t="s">
        <v>8242</v>
      </c>
      <c r="D92" s="922" t="s">
        <v>8243</v>
      </c>
      <c r="E92" s="935">
        <v>1</v>
      </c>
      <c r="F92" s="936"/>
      <c r="G92" s="929">
        <v>4099</v>
      </c>
      <c r="H92" s="159">
        <f>IF(G92="","",G92-G92*COMPASS!$AH$23)</f>
        <v>4099</v>
      </c>
    </row>
    <row r="93" spans="1:8" ht="14.4" customHeight="1">
      <c r="A93" s="920" t="s">
        <v>15039</v>
      </c>
      <c r="B93" s="921" t="s">
        <v>25</v>
      </c>
      <c r="C93" s="922" t="s">
        <v>2502</v>
      </c>
      <c r="D93" s="923" t="s">
        <v>3587</v>
      </c>
      <c r="E93" s="935">
        <v>1</v>
      </c>
      <c r="F93" s="936"/>
      <c r="G93" s="929">
        <v>189</v>
      </c>
      <c r="H93" s="159">
        <f>IF(G93="","",G93-G93*COMPASS!$AH$23)</f>
        <v>189</v>
      </c>
    </row>
    <row r="94" spans="1:8" ht="14.4" customHeight="1">
      <c r="A94" s="920" t="s">
        <v>15040</v>
      </c>
      <c r="B94" s="921" t="s">
        <v>25</v>
      </c>
      <c r="C94" s="922" t="s">
        <v>2503</v>
      </c>
      <c r="D94" s="923" t="s">
        <v>3588</v>
      </c>
      <c r="E94" s="935">
        <v>1</v>
      </c>
      <c r="F94" s="936"/>
      <c r="G94" s="929">
        <v>149</v>
      </c>
      <c r="H94" s="159">
        <f>IF(G94="","",G94-G94*COMPASS!$AH$23)</f>
        <v>149</v>
      </c>
    </row>
    <row r="95" spans="1:8" ht="14.4" customHeight="1">
      <c r="A95" s="920" t="s">
        <v>15041</v>
      </c>
      <c r="B95" s="921" t="s">
        <v>25</v>
      </c>
      <c r="C95" s="922" t="s">
        <v>2504</v>
      </c>
      <c r="D95" s="923" t="s">
        <v>3589</v>
      </c>
      <c r="E95" s="935">
        <v>1</v>
      </c>
      <c r="F95" s="936"/>
      <c r="G95" s="929">
        <v>159</v>
      </c>
      <c r="H95" s="159">
        <f>IF(G95="","",G95-G95*COMPASS!$AH$23)</f>
        <v>159</v>
      </c>
    </row>
    <row r="96" spans="1:8" ht="14.4" customHeight="1">
      <c r="A96" s="920" t="s">
        <v>15042</v>
      </c>
      <c r="B96" s="921" t="s">
        <v>25</v>
      </c>
      <c r="C96" s="922" t="s">
        <v>2796</v>
      </c>
      <c r="D96" s="923" t="s">
        <v>3590</v>
      </c>
      <c r="E96" s="935">
        <v>1</v>
      </c>
      <c r="F96" s="936"/>
      <c r="G96" s="929">
        <v>869</v>
      </c>
      <c r="H96" s="159">
        <f>IF(G96="","",G96-G96*COMPASS!$AH$23)</f>
        <v>869</v>
      </c>
    </row>
    <row r="97" spans="1:8" ht="14.4" customHeight="1">
      <c r="A97" s="920" t="s">
        <v>15043</v>
      </c>
      <c r="B97" s="921" t="s">
        <v>25</v>
      </c>
      <c r="C97" s="922" t="s">
        <v>7816</v>
      </c>
      <c r="D97" s="922" t="s">
        <v>7817</v>
      </c>
      <c r="E97" s="935">
        <v>1</v>
      </c>
      <c r="F97" s="936"/>
      <c r="G97" s="929">
        <v>869</v>
      </c>
      <c r="H97" s="159">
        <f>IF(G97="","",G97-G97*COMPASS!$AH$23)</f>
        <v>869</v>
      </c>
    </row>
    <row r="98" spans="1:8" ht="14.4" customHeight="1">
      <c r="A98" s="920" t="s">
        <v>3834</v>
      </c>
      <c r="B98" s="921" t="s">
        <v>25</v>
      </c>
      <c r="C98" s="922" t="s">
        <v>3835</v>
      </c>
      <c r="D98" s="923" t="s">
        <v>3836</v>
      </c>
      <c r="E98" s="935">
        <v>1</v>
      </c>
      <c r="F98" s="936"/>
      <c r="G98" s="929">
        <v>949</v>
      </c>
      <c r="H98" s="159">
        <f>IF(G98="","",G98-G98*COMPASS!$AH$23)</f>
        <v>949</v>
      </c>
    </row>
    <row r="99" spans="1:8" ht="14.4" customHeight="1">
      <c r="A99" s="916" t="s">
        <v>149</v>
      </c>
      <c r="B99" s="916"/>
      <c r="C99" s="916"/>
      <c r="D99" s="916"/>
      <c r="E99" s="916"/>
      <c r="F99" s="916"/>
      <c r="G99" s="916"/>
      <c r="H99" s="159" t="str">
        <f>IF(G99="","",G99-G99*COMPASS!$AH$23)</f>
        <v/>
      </c>
    </row>
    <row r="100" spans="1:8" ht="14.4" customHeight="1">
      <c r="A100" s="916" t="s">
        <v>14099</v>
      </c>
      <c r="B100" s="916"/>
      <c r="C100" s="916"/>
      <c r="D100" s="916"/>
      <c r="E100" s="916"/>
      <c r="F100" s="916"/>
      <c r="G100" s="916"/>
      <c r="H100" s="159" t="str">
        <f>IF(G100="","",G100-G100*COMPASS!$AH$23)</f>
        <v/>
      </c>
    </row>
    <row r="101" spans="1:8" ht="14.4" customHeight="1">
      <c r="A101" s="920" t="s">
        <v>15044</v>
      </c>
      <c r="B101" s="921" t="s">
        <v>65</v>
      </c>
      <c r="C101" s="922" t="s">
        <v>15045</v>
      </c>
      <c r="D101" s="923" t="s">
        <v>15046</v>
      </c>
      <c r="E101" s="935">
        <v>1</v>
      </c>
      <c r="F101" s="936"/>
      <c r="G101" s="929">
        <v>379</v>
      </c>
      <c r="H101" s="159">
        <f>IF(G101="","",G101-G101*COMPASS!$AH$23)</f>
        <v>379</v>
      </c>
    </row>
    <row r="102" spans="1:8" ht="14.4" customHeight="1">
      <c r="A102" s="920" t="s">
        <v>19494</v>
      </c>
      <c r="B102" s="930" t="s">
        <v>51</v>
      </c>
      <c r="C102" s="933" t="s">
        <v>19495</v>
      </c>
      <c r="D102" s="934" t="s">
        <v>19496</v>
      </c>
      <c r="E102" s="1133">
        <v>1</v>
      </c>
      <c r="F102" s="1134"/>
      <c r="G102" s="1135">
        <v>459</v>
      </c>
      <c r="H102" s="159">
        <f>IF(G102="","",G102-G102*COMPASS!$AH$23)</f>
        <v>459</v>
      </c>
    </row>
    <row r="103" spans="1:8" ht="14.4" customHeight="1">
      <c r="A103" s="916" t="s">
        <v>100</v>
      </c>
      <c r="B103" s="916"/>
      <c r="C103" s="916"/>
      <c r="D103" s="916"/>
      <c r="E103" s="916"/>
      <c r="F103" s="916"/>
      <c r="G103" s="916"/>
      <c r="H103" s="159" t="str">
        <f>IF(G103="","",G103-G103*COMPASS!$AH$23)</f>
        <v/>
      </c>
    </row>
    <row r="104" spans="1:8" ht="14.4" customHeight="1">
      <c r="A104" s="920" t="s">
        <v>15047</v>
      </c>
      <c r="B104" s="921" t="s">
        <v>25</v>
      </c>
      <c r="C104" s="922" t="s">
        <v>4924</v>
      </c>
      <c r="D104" s="923" t="s">
        <v>4925</v>
      </c>
      <c r="E104" s="935">
        <v>1</v>
      </c>
      <c r="F104" s="936"/>
      <c r="G104" s="929">
        <v>319</v>
      </c>
      <c r="H104" s="159">
        <f>IF(G104="","",G104-G104*COMPASS!$AH$23)</f>
        <v>319</v>
      </c>
    </row>
    <row r="105" spans="1:8" ht="14.4" customHeight="1">
      <c r="A105" s="920" t="s">
        <v>15048</v>
      </c>
      <c r="B105" s="921" t="s">
        <v>25</v>
      </c>
      <c r="C105" s="922" t="s">
        <v>8288</v>
      </c>
      <c r="D105" s="923" t="s">
        <v>8289</v>
      </c>
      <c r="E105" s="935">
        <v>1</v>
      </c>
      <c r="F105" s="936"/>
      <c r="G105" s="929">
        <v>1079</v>
      </c>
      <c r="H105" s="159">
        <f>IF(G105="","",G105-G105*COMPASS!$AH$23)</f>
        <v>1079</v>
      </c>
    </row>
    <row r="106" spans="1:8" ht="14.4" customHeight="1">
      <c r="A106" s="920" t="s">
        <v>15049</v>
      </c>
      <c r="B106" s="921" t="s">
        <v>25</v>
      </c>
      <c r="C106" s="922" t="s">
        <v>10258</v>
      </c>
      <c r="D106" s="923" t="s">
        <v>10259</v>
      </c>
      <c r="E106" s="935">
        <v>1</v>
      </c>
      <c r="F106" s="936"/>
      <c r="G106" s="929">
        <v>1399</v>
      </c>
      <c r="H106" s="159">
        <f>IF(G106="","",G106-G106*COMPASS!$AH$23)</f>
        <v>1399</v>
      </c>
    </row>
    <row r="107" spans="1:8" ht="14.4" customHeight="1">
      <c r="A107" s="920" t="s">
        <v>15050</v>
      </c>
      <c r="B107" s="921" t="s">
        <v>25</v>
      </c>
      <c r="C107" s="922" t="s">
        <v>4926</v>
      </c>
      <c r="D107" s="923" t="s">
        <v>4927</v>
      </c>
      <c r="E107" s="935">
        <v>1</v>
      </c>
      <c r="F107" s="936"/>
      <c r="G107" s="929">
        <v>429</v>
      </c>
      <c r="H107" s="159">
        <f>IF(G107="","",G107-G107*COMPASS!$AH$23)</f>
        <v>429</v>
      </c>
    </row>
    <row r="108" spans="1:8" ht="14.4" customHeight="1">
      <c r="A108" s="916" t="s">
        <v>14702</v>
      </c>
      <c r="B108" s="916"/>
      <c r="C108" s="916"/>
      <c r="D108" s="916"/>
      <c r="E108" s="916"/>
      <c r="F108" s="916"/>
      <c r="G108" s="916"/>
      <c r="H108" s="159" t="str">
        <f>IF(G108="","",G108-G108*COMPASS!$AH$23)</f>
        <v/>
      </c>
    </row>
    <row r="109" spans="1:8" ht="14.4" customHeight="1">
      <c r="A109" s="916" t="s">
        <v>421</v>
      </c>
      <c r="B109" s="916"/>
      <c r="C109" s="916"/>
      <c r="D109" s="916"/>
      <c r="E109" s="916"/>
      <c r="F109" s="916"/>
      <c r="G109" s="916"/>
      <c r="H109" s="159" t="str">
        <f>IF(G109="","",G109-G109*COMPASS!$AH$23)</f>
        <v/>
      </c>
    </row>
    <row r="110" spans="1:8" ht="14.4" customHeight="1">
      <c r="A110" s="920" t="s">
        <v>15051</v>
      </c>
      <c r="B110" s="921" t="s">
        <v>25</v>
      </c>
      <c r="C110" s="933" t="s">
        <v>4928</v>
      </c>
      <c r="D110" s="934" t="s">
        <v>4929</v>
      </c>
      <c r="E110" s="932">
        <v>1</v>
      </c>
      <c r="F110" s="925"/>
      <c r="G110" s="926">
        <v>259</v>
      </c>
      <c r="H110" s="159">
        <f>IF(G110="","",G110-G110*COMPASS!$AH$23)</f>
        <v>259</v>
      </c>
    </row>
    <row r="111" spans="1:8" ht="14.4" customHeight="1">
      <c r="A111" s="920" t="s">
        <v>15052</v>
      </c>
      <c r="B111" s="921" t="s">
        <v>25</v>
      </c>
      <c r="C111" s="933" t="s">
        <v>4930</v>
      </c>
      <c r="D111" s="934" t="s">
        <v>4931</v>
      </c>
      <c r="E111" s="932">
        <v>1</v>
      </c>
      <c r="F111" s="925"/>
      <c r="G111" s="926">
        <v>389</v>
      </c>
      <c r="H111" s="159">
        <f>IF(G111="","",G111-G111*COMPASS!$AH$23)</f>
        <v>389</v>
      </c>
    </row>
    <row r="112" spans="1:8" ht="14.4" customHeight="1">
      <c r="A112" s="916" t="s">
        <v>14100</v>
      </c>
      <c r="B112" s="916"/>
      <c r="C112" s="916"/>
      <c r="D112" s="916"/>
      <c r="E112" s="916"/>
      <c r="F112" s="916"/>
      <c r="G112" s="916"/>
      <c r="H112" s="159" t="str">
        <f>IF(G112="","",G112-G112*COMPASS!$AH$23)</f>
        <v/>
      </c>
    </row>
    <row r="113" spans="1:8" ht="14.4" customHeight="1">
      <c r="A113" s="920" t="s">
        <v>15053</v>
      </c>
      <c r="B113" s="921" t="s">
        <v>65</v>
      </c>
      <c r="C113" s="922" t="s">
        <v>14703</v>
      </c>
      <c r="D113" s="923" t="s">
        <v>14704</v>
      </c>
      <c r="E113" s="935">
        <v>1</v>
      </c>
      <c r="F113" s="936"/>
      <c r="G113" s="929">
        <v>388</v>
      </c>
      <c r="H113" s="159">
        <f>IF(G113="","",G113-G113*COMPASS!$AH$23)</f>
        <v>388</v>
      </c>
    </row>
    <row r="114" spans="1:8" ht="14.4" customHeight="1">
      <c r="A114" s="920" t="s">
        <v>15054</v>
      </c>
      <c r="B114" s="921" t="s">
        <v>51</v>
      </c>
      <c r="C114" s="922" t="s">
        <v>15055</v>
      </c>
      <c r="D114" s="923" t="s">
        <v>15056</v>
      </c>
      <c r="E114" s="935">
        <v>1</v>
      </c>
      <c r="F114" s="936"/>
      <c r="G114" s="929">
        <v>649</v>
      </c>
      <c r="H114" s="159">
        <f>IF(G114="","",G114-G114*COMPASS!$AH$23)</f>
        <v>649</v>
      </c>
    </row>
    <row r="115" spans="1:8" ht="14.4" customHeight="1">
      <c r="A115" s="916" t="s">
        <v>1449</v>
      </c>
      <c r="B115" s="916"/>
      <c r="C115" s="916"/>
      <c r="D115" s="916"/>
      <c r="E115" s="916"/>
      <c r="F115" s="916"/>
      <c r="G115" s="916"/>
      <c r="H115" s="159" t="str">
        <f>IF(G115="","",G115-G115*COMPASS!$AH$23)</f>
        <v/>
      </c>
    </row>
    <row r="116" spans="1:8" ht="14.4" customHeight="1">
      <c r="A116" s="920" t="s">
        <v>15057</v>
      </c>
      <c r="B116" s="921" t="s">
        <v>25</v>
      </c>
      <c r="C116" s="922" t="s">
        <v>101</v>
      </c>
      <c r="D116" s="923" t="s">
        <v>3591</v>
      </c>
      <c r="E116" s="924">
        <v>1</v>
      </c>
      <c r="F116" s="927"/>
      <c r="G116" s="926">
        <v>38</v>
      </c>
      <c r="H116" s="159">
        <f>IF(G116="","",G116-G116*COMPASS!$AH$23)</f>
        <v>38</v>
      </c>
    </row>
    <row r="117" spans="1:8" ht="14.4" customHeight="1">
      <c r="A117" s="920" t="s">
        <v>15058</v>
      </c>
      <c r="B117" s="921" t="s">
        <v>25</v>
      </c>
      <c r="C117" s="922" t="s">
        <v>102</v>
      </c>
      <c r="D117" s="923" t="s">
        <v>3592</v>
      </c>
      <c r="E117" s="924">
        <v>1</v>
      </c>
      <c r="F117" s="927"/>
      <c r="G117" s="926">
        <v>46</v>
      </c>
      <c r="H117" s="159">
        <f>IF(G117="","",G117-G117*COMPASS!$AH$23)</f>
        <v>46</v>
      </c>
    </row>
    <row r="118" spans="1:8" ht="14.4" customHeight="1">
      <c r="A118" s="916" t="s">
        <v>103</v>
      </c>
      <c r="B118" s="916"/>
      <c r="C118" s="916"/>
      <c r="D118" s="916"/>
      <c r="E118" s="916"/>
      <c r="F118" s="916"/>
      <c r="G118" s="916"/>
      <c r="H118" s="159" t="str">
        <f>IF(G118="","",G118-G118*COMPASS!$AH$23)</f>
        <v/>
      </c>
    </row>
    <row r="119" spans="1:8" ht="14.4" customHeight="1">
      <c r="A119" s="916" t="s">
        <v>239</v>
      </c>
      <c r="B119" s="916"/>
      <c r="C119" s="916"/>
      <c r="D119" s="916"/>
      <c r="E119" s="916"/>
      <c r="F119" s="916"/>
      <c r="G119" s="916"/>
      <c r="H119" s="159" t="str">
        <f>IF(G119="","",G119-G119*COMPASS!$AH$23)</f>
        <v/>
      </c>
    </row>
    <row r="120" spans="1:8" ht="14.4" customHeight="1">
      <c r="A120" s="920" t="s">
        <v>15059</v>
      </c>
      <c r="B120" s="921" t="s">
        <v>51</v>
      </c>
      <c r="C120" s="922" t="s">
        <v>15060</v>
      </c>
      <c r="D120" s="923" t="s">
        <v>15061</v>
      </c>
      <c r="E120" s="935">
        <v>1</v>
      </c>
      <c r="F120" s="936"/>
      <c r="G120" s="929">
        <v>699</v>
      </c>
      <c r="H120" s="159">
        <f>IF(G120="","",G120-G120*COMPASS!$AH$23)</f>
        <v>699</v>
      </c>
    </row>
    <row r="121" spans="1:8" ht="14.4" customHeight="1">
      <c r="A121" s="920" t="s">
        <v>15062</v>
      </c>
      <c r="B121" s="921" t="s">
        <v>25</v>
      </c>
      <c r="C121" s="922" t="s">
        <v>10580</v>
      </c>
      <c r="D121" s="923" t="s">
        <v>10581</v>
      </c>
      <c r="E121" s="935">
        <v>1</v>
      </c>
      <c r="F121" s="936"/>
      <c r="G121" s="929">
        <v>8499</v>
      </c>
      <c r="H121" s="159">
        <f>IF(G121="","",G121-G121*COMPASS!$AH$23)</f>
        <v>8499</v>
      </c>
    </row>
    <row r="122" spans="1:8" ht="14.4" customHeight="1">
      <c r="A122" s="920" t="s">
        <v>15063</v>
      </c>
      <c r="B122" s="921" t="s">
        <v>25</v>
      </c>
      <c r="C122" s="922" t="s">
        <v>10582</v>
      </c>
      <c r="D122" s="923" t="s">
        <v>10583</v>
      </c>
      <c r="E122" s="935">
        <v>1</v>
      </c>
      <c r="F122" s="936"/>
      <c r="G122" s="929">
        <v>6999</v>
      </c>
      <c r="H122" s="159">
        <f>IF(G122="","",G122-G122*COMPASS!$AH$23)</f>
        <v>6999</v>
      </c>
    </row>
    <row r="123" spans="1:8" ht="14.4" customHeight="1">
      <c r="A123" s="920" t="s">
        <v>15064</v>
      </c>
      <c r="B123" s="921" t="s">
        <v>25</v>
      </c>
      <c r="C123" s="922" t="s">
        <v>10584</v>
      </c>
      <c r="D123" s="923" t="s">
        <v>10585</v>
      </c>
      <c r="E123" s="935">
        <v>1</v>
      </c>
      <c r="F123" s="936"/>
      <c r="G123" s="929">
        <v>8299</v>
      </c>
      <c r="H123" s="159">
        <f>IF(G123="","",G123-G123*COMPASS!$AH$23)</f>
        <v>8299</v>
      </c>
    </row>
    <row r="124" spans="1:8" ht="14.4" customHeight="1">
      <c r="A124" s="920" t="s">
        <v>15065</v>
      </c>
      <c r="B124" s="921" t="s">
        <v>25</v>
      </c>
      <c r="C124" s="922" t="s">
        <v>10586</v>
      </c>
      <c r="D124" s="923" t="s">
        <v>10587</v>
      </c>
      <c r="E124" s="935">
        <v>1</v>
      </c>
      <c r="F124" s="936"/>
      <c r="G124" s="929">
        <v>11299</v>
      </c>
      <c r="H124" s="159">
        <f>IF(G124="","",G124-G124*COMPASS!$AH$23)</f>
        <v>11299</v>
      </c>
    </row>
    <row r="125" spans="1:8" ht="14.4" customHeight="1">
      <c r="A125" s="920" t="s">
        <v>15066</v>
      </c>
      <c r="B125" s="921" t="s">
        <v>25</v>
      </c>
      <c r="C125" s="922" t="s">
        <v>10588</v>
      </c>
      <c r="D125" s="923" t="s">
        <v>10589</v>
      </c>
      <c r="E125" s="935">
        <v>1</v>
      </c>
      <c r="F125" s="936"/>
      <c r="G125" s="929">
        <v>14499</v>
      </c>
      <c r="H125" s="159">
        <f>IF(G125="","",G125-G125*COMPASS!$AH$23)</f>
        <v>14499</v>
      </c>
    </row>
    <row r="126" spans="1:8" ht="14.4" customHeight="1">
      <c r="A126" s="920" t="s">
        <v>15067</v>
      </c>
      <c r="B126" s="921" t="s">
        <v>25</v>
      </c>
      <c r="C126" s="922" t="s">
        <v>10590</v>
      </c>
      <c r="D126" s="923" t="s">
        <v>10591</v>
      </c>
      <c r="E126" s="935">
        <v>1</v>
      </c>
      <c r="F126" s="936"/>
      <c r="G126" s="929">
        <v>19999</v>
      </c>
      <c r="H126" s="159">
        <f>IF(G126="","",G126-G126*COMPASS!$AH$23)</f>
        <v>19999</v>
      </c>
    </row>
    <row r="127" spans="1:8" ht="14.4" customHeight="1">
      <c r="A127" s="920" t="s">
        <v>15068</v>
      </c>
      <c r="B127" s="921" t="s">
        <v>25</v>
      </c>
      <c r="C127" s="922" t="s">
        <v>10592</v>
      </c>
      <c r="D127" s="923" t="s">
        <v>10593</v>
      </c>
      <c r="E127" s="935">
        <v>1</v>
      </c>
      <c r="F127" s="936"/>
      <c r="G127" s="929">
        <v>20499</v>
      </c>
      <c r="H127" s="159">
        <f>IF(G127="","",G127-G127*COMPASS!$AH$23)</f>
        <v>20499</v>
      </c>
    </row>
    <row r="128" spans="1:8" ht="14.4" customHeight="1">
      <c r="A128" s="920" t="s">
        <v>15069</v>
      </c>
      <c r="B128" s="921" t="s">
        <v>25</v>
      </c>
      <c r="C128" s="922" t="s">
        <v>10594</v>
      </c>
      <c r="D128" s="923" t="s">
        <v>10595</v>
      </c>
      <c r="E128" s="935">
        <v>1</v>
      </c>
      <c r="F128" s="936"/>
      <c r="G128" s="929">
        <v>27499</v>
      </c>
      <c r="H128" s="159">
        <f>IF(G128="","",G128-G128*COMPASS!$AH$23)</f>
        <v>27499</v>
      </c>
    </row>
    <row r="129" spans="1:8" ht="14.4" customHeight="1">
      <c r="A129" s="920" t="s">
        <v>15070</v>
      </c>
      <c r="B129" s="921" t="s">
        <v>25</v>
      </c>
      <c r="C129" s="922" t="s">
        <v>11344</v>
      </c>
      <c r="D129" s="923" t="s">
        <v>11345</v>
      </c>
      <c r="E129" s="935">
        <v>1</v>
      </c>
      <c r="F129" s="936"/>
      <c r="G129" s="929">
        <v>1599</v>
      </c>
      <c r="H129" s="159">
        <f>IF(G129="","",G129-G129*COMPASS!$AH$23)</f>
        <v>1599</v>
      </c>
    </row>
    <row r="130" spans="1:8" ht="14.4" customHeight="1">
      <c r="A130" s="920" t="s">
        <v>15071</v>
      </c>
      <c r="B130" s="921" t="s">
        <v>25</v>
      </c>
      <c r="C130" s="922" t="s">
        <v>11489</v>
      </c>
      <c r="D130" s="923" t="s">
        <v>11490</v>
      </c>
      <c r="E130" s="935">
        <v>1</v>
      </c>
      <c r="F130" s="1129"/>
      <c r="G130" s="929">
        <v>2699</v>
      </c>
      <c r="H130" s="159">
        <f>IF(G130="","",G130-G130*COMPASS!$AH$23)</f>
        <v>2699</v>
      </c>
    </row>
    <row r="131" spans="1:8" ht="14.4" customHeight="1">
      <c r="A131" s="937" t="s">
        <v>104</v>
      </c>
      <c r="B131" s="938"/>
      <c r="C131" s="939"/>
      <c r="D131" s="939"/>
      <c r="E131" s="940"/>
      <c r="F131" s="941"/>
      <c r="G131" s="941"/>
      <c r="H131" s="159" t="str">
        <f>IF(G131="","",G131-G131*COMPASS!$AH$23)</f>
        <v/>
      </c>
    </row>
    <row r="132" spans="1:8" ht="14.4" customHeight="1">
      <c r="A132" s="916" t="s">
        <v>150</v>
      </c>
      <c r="B132" s="916"/>
      <c r="C132" s="916"/>
      <c r="D132" s="916"/>
      <c r="E132" s="916"/>
      <c r="F132" s="916"/>
      <c r="G132" s="916"/>
      <c r="H132" s="159" t="str">
        <f>IF(G132="","",G132-G132*COMPASS!$AH$23)</f>
        <v/>
      </c>
    </row>
    <row r="133" spans="1:8" ht="14.4" customHeight="1">
      <c r="A133" s="920" t="s">
        <v>19143</v>
      </c>
      <c r="B133" s="921" t="s">
        <v>51</v>
      </c>
      <c r="C133" s="922" t="s">
        <v>19127</v>
      </c>
      <c r="D133" s="923" t="s">
        <v>19128</v>
      </c>
      <c r="E133" s="935">
        <v>1</v>
      </c>
      <c r="F133" s="936"/>
      <c r="G133" s="929">
        <v>549</v>
      </c>
      <c r="H133" s="159">
        <f>IF(G133="","",G133-G133*COMPASS!$AH$23)</f>
        <v>549</v>
      </c>
    </row>
    <row r="134" spans="1:8" ht="14.4" customHeight="1">
      <c r="A134" s="920" t="s">
        <v>15072</v>
      </c>
      <c r="B134" s="921" t="s">
        <v>51</v>
      </c>
      <c r="C134" s="922" t="s">
        <v>105</v>
      </c>
      <c r="D134" s="923" t="s">
        <v>3593</v>
      </c>
      <c r="E134" s="935">
        <v>1</v>
      </c>
      <c r="F134" s="936"/>
      <c r="G134" s="929">
        <v>75</v>
      </c>
      <c r="H134" s="159">
        <f>IF(G134="","",G134-G134*COMPASS!$AH$23)</f>
        <v>75</v>
      </c>
    </row>
    <row r="135" spans="1:8" ht="14.4" customHeight="1">
      <c r="A135" s="920" t="s">
        <v>15073</v>
      </c>
      <c r="B135" s="921" t="s">
        <v>51</v>
      </c>
      <c r="C135" s="922" t="s">
        <v>106</v>
      </c>
      <c r="D135" s="923" t="s">
        <v>4790</v>
      </c>
      <c r="E135" s="935">
        <v>1</v>
      </c>
      <c r="F135" s="936"/>
      <c r="G135" s="929">
        <v>50</v>
      </c>
      <c r="H135" s="159">
        <f>IF(G135="","",G135-G135*COMPASS!$AH$23)</f>
        <v>50</v>
      </c>
    </row>
    <row r="136" spans="1:8" ht="14.4" customHeight="1">
      <c r="A136" s="920" t="s">
        <v>15074</v>
      </c>
      <c r="B136" s="921" t="s">
        <v>25</v>
      </c>
      <c r="C136" s="922" t="s">
        <v>2327</v>
      </c>
      <c r="D136" s="923" t="s">
        <v>3594</v>
      </c>
      <c r="E136" s="935">
        <v>1</v>
      </c>
      <c r="F136" s="936"/>
      <c r="G136" s="929">
        <v>59</v>
      </c>
      <c r="H136" s="159">
        <f>IF(G136="","",G136-G136*COMPASS!$AH$23)</f>
        <v>59</v>
      </c>
    </row>
    <row r="137" spans="1:8" ht="14.4" customHeight="1">
      <c r="A137" s="920" t="s">
        <v>15075</v>
      </c>
      <c r="B137" s="921" t="s">
        <v>25</v>
      </c>
      <c r="C137" s="922" t="s">
        <v>1452</v>
      </c>
      <c r="D137" s="923" t="s">
        <v>3595</v>
      </c>
      <c r="E137" s="935">
        <v>1</v>
      </c>
      <c r="F137" s="936"/>
      <c r="G137" s="929">
        <v>39</v>
      </c>
      <c r="H137" s="159">
        <f>IF(G137="","",G137-G137*COMPASS!$AH$23)</f>
        <v>39</v>
      </c>
    </row>
    <row r="138" spans="1:8" ht="14.4" customHeight="1">
      <c r="A138" s="920" t="s">
        <v>15076</v>
      </c>
      <c r="B138" s="921" t="s">
        <v>65</v>
      </c>
      <c r="C138" s="922" t="s">
        <v>107</v>
      </c>
      <c r="D138" s="923" t="s">
        <v>3596</v>
      </c>
      <c r="E138" s="935">
        <v>1</v>
      </c>
      <c r="F138" s="936"/>
      <c r="G138" s="929">
        <v>360</v>
      </c>
      <c r="H138" s="159">
        <f>IF(G138="","",G138-G138*COMPASS!$AH$23)</f>
        <v>360</v>
      </c>
    </row>
    <row r="139" spans="1:8" ht="14.4" customHeight="1">
      <c r="A139" s="920" t="s">
        <v>15077</v>
      </c>
      <c r="B139" s="921" t="s">
        <v>25</v>
      </c>
      <c r="C139" s="922" t="s">
        <v>108</v>
      </c>
      <c r="D139" s="923" t="s">
        <v>3597</v>
      </c>
      <c r="E139" s="935">
        <v>1</v>
      </c>
      <c r="F139" s="936"/>
      <c r="G139" s="929">
        <v>75</v>
      </c>
      <c r="H139" s="159">
        <f>IF(G139="","",G139-G139*COMPASS!$AH$23)</f>
        <v>75</v>
      </c>
    </row>
    <row r="140" spans="1:8" ht="14.4" customHeight="1">
      <c r="A140" s="920" t="s">
        <v>15078</v>
      </c>
      <c r="B140" s="921" t="s">
        <v>25</v>
      </c>
      <c r="C140" s="922" t="s">
        <v>109</v>
      </c>
      <c r="D140" s="923" t="s">
        <v>3598</v>
      </c>
      <c r="E140" s="935">
        <v>1</v>
      </c>
      <c r="F140" s="936"/>
      <c r="G140" s="929">
        <v>251</v>
      </c>
      <c r="H140" s="159">
        <f>IF(G140="","",G140-G140*COMPASS!$AH$23)</f>
        <v>251</v>
      </c>
    </row>
    <row r="141" spans="1:8" ht="14.4" customHeight="1">
      <c r="A141" s="920" t="s">
        <v>15079</v>
      </c>
      <c r="B141" s="921" t="s">
        <v>25</v>
      </c>
      <c r="C141" s="922" t="s">
        <v>110</v>
      </c>
      <c r="D141" s="923" t="s">
        <v>3599</v>
      </c>
      <c r="E141" s="935">
        <v>1</v>
      </c>
      <c r="F141" s="1129"/>
      <c r="G141" s="929">
        <v>66</v>
      </c>
      <c r="H141" s="159">
        <f>IF(G141="","",G141-G141*COMPASS!$AH$23)</f>
        <v>66</v>
      </c>
    </row>
    <row r="142" spans="1:8" ht="14.4" customHeight="1">
      <c r="A142" s="920" t="s">
        <v>15080</v>
      </c>
      <c r="B142" s="921" t="s">
        <v>51</v>
      </c>
      <c r="C142" s="922" t="s">
        <v>3600</v>
      </c>
      <c r="D142" s="923" t="s">
        <v>3601</v>
      </c>
      <c r="E142" s="935">
        <v>1</v>
      </c>
      <c r="F142" s="936"/>
      <c r="G142" s="929">
        <v>99</v>
      </c>
      <c r="H142" s="159">
        <f>IF(G142="","",G142-G142*COMPASS!$AH$23)</f>
        <v>99</v>
      </c>
    </row>
    <row r="143" spans="1:8" ht="14.4" customHeight="1">
      <c r="A143" s="920" t="s">
        <v>15081</v>
      </c>
      <c r="B143" s="921" t="s">
        <v>51</v>
      </c>
      <c r="C143" s="922" t="s">
        <v>3602</v>
      </c>
      <c r="D143" s="923" t="s">
        <v>3603</v>
      </c>
      <c r="E143" s="935">
        <v>1</v>
      </c>
      <c r="F143" s="936"/>
      <c r="G143" s="929">
        <v>89</v>
      </c>
      <c r="H143" s="159">
        <f>IF(G143="","",G143-G143*COMPASS!$AH$23)</f>
        <v>89</v>
      </c>
    </row>
    <row r="144" spans="1:8" ht="14.4" customHeight="1">
      <c r="A144" s="920" t="s">
        <v>15082</v>
      </c>
      <c r="B144" s="921" t="s">
        <v>25</v>
      </c>
      <c r="C144" s="922" t="s">
        <v>3604</v>
      </c>
      <c r="D144" s="923" t="s">
        <v>3605</v>
      </c>
      <c r="E144" s="935">
        <v>1</v>
      </c>
      <c r="F144" s="936"/>
      <c r="G144" s="929">
        <v>59</v>
      </c>
      <c r="H144" s="159">
        <f>IF(G144="","",G144-G144*COMPASS!$AH$23)</f>
        <v>59</v>
      </c>
    </row>
    <row r="145" spans="1:8" ht="14.4" customHeight="1">
      <c r="A145" s="920" t="s">
        <v>15083</v>
      </c>
      <c r="B145" s="921" t="s">
        <v>25</v>
      </c>
      <c r="C145" s="922" t="s">
        <v>3606</v>
      </c>
      <c r="D145" s="923" t="s">
        <v>3607</v>
      </c>
      <c r="E145" s="935">
        <v>1</v>
      </c>
      <c r="F145" s="936"/>
      <c r="G145" s="929">
        <v>49</v>
      </c>
      <c r="H145" s="159">
        <f>IF(G145="","",G145-G145*COMPASS!$AH$23)</f>
        <v>49</v>
      </c>
    </row>
    <row r="146" spans="1:8" ht="14.4" customHeight="1">
      <c r="A146" s="920" t="s">
        <v>15084</v>
      </c>
      <c r="B146" s="921" t="s">
        <v>25</v>
      </c>
      <c r="C146" s="922" t="s">
        <v>4166</v>
      </c>
      <c r="D146" s="942" t="s">
        <v>4167</v>
      </c>
      <c r="E146" s="935">
        <v>1</v>
      </c>
      <c r="F146" s="1129"/>
      <c r="G146" s="929">
        <v>129</v>
      </c>
      <c r="H146" s="159">
        <f>IF(G146="","",G146-G146*COMPASS!$AH$23)</f>
        <v>129</v>
      </c>
    </row>
    <row r="147" spans="1:8" ht="14.4" customHeight="1">
      <c r="A147" s="920" t="s">
        <v>15085</v>
      </c>
      <c r="B147" s="921" t="s">
        <v>25</v>
      </c>
      <c r="C147" s="922" t="s">
        <v>4168</v>
      </c>
      <c r="D147" s="923" t="s">
        <v>4169</v>
      </c>
      <c r="E147" s="935">
        <v>1</v>
      </c>
      <c r="F147" s="1129"/>
      <c r="G147" s="929">
        <v>8</v>
      </c>
      <c r="H147" s="159">
        <f>IF(G147="","",G147-G147*COMPASS!$AH$23)</f>
        <v>8</v>
      </c>
    </row>
    <row r="148" spans="1:8" ht="14.4" customHeight="1">
      <c r="A148" s="920" t="s">
        <v>15086</v>
      </c>
      <c r="B148" s="921" t="s">
        <v>25</v>
      </c>
      <c r="C148" s="922" t="s">
        <v>7623</v>
      </c>
      <c r="D148" s="923" t="s">
        <v>7624</v>
      </c>
      <c r="E148" s="935">
        <v>1</v>
      </c>
      <c r="F148" s="1129"/>
      <c r="G148" s="929">
        <v>1699</v>
      </c>
      <c r="H148" s="159">
        <f>IF(G148="","",G148-G148*COMPASS!$AH$23)</f>
        <v>1699</v>
      </c>
    </row>
    <row r="149" spans="1:8" ht="14.4" customHeight="1">
      <c r="A149" s="920" t="s">
        <v>19144</v>
      </c>
      <c r="B149" s="921" t="s">
        <v>51</v>
      </c>
      <c r="C149" s="922" t="s">
        <v>19129</v>
      </c>
      <c r="D149" s="923" t="s">
        <v>19130</v>
      </c>
      <c r="E149" s="935">
        <v>1</v>
      </c>
      <c r="F149" s="1129"/>
      <c r="G149" s="929">
        <v>159</v>
      </c>
      <c r="H149" s="159">
        <f>IF(G149="","",G149-G149*COMPASS!$AH$23)</f>
        <v>159</v>
      </c>
    </row>
    <row r="150" spans="1:8" ht="14.4" customHeight="1">
      <c r="A150" s="916" t="s">
        <v>111</v>
      </c>
      <c r="B150" s="916"/>
      <c r="C150" s="916"/>
      <c r="D150" s="916"/>
      <c r="E150" s="916"/>
      <c r="F150" s="916"/>
      <c r="G150" s="916"/>
      <c r="H150" s="159" t="str">
        <f>IF(G150="","",G150-G150*COMPASS!$AH$23)</f>
        <v/>
      </c>
    </row>
    <row r="151" spans="1:8" ht="14.4" customHeight="1">
      <c r="A151" s="920" t="s">
        <v>15087</v>
      </c>
      <c r="B151" s="921" t="s">
        <v>25</v>
      </c>
      <c r="C151" s="922" t="s">
        <v>112</v>
      </c>
      <c r="D151" s="923" t="s">
        <v>3608</v>
      </c>
      <c r="E151" s="924">
        <v>1</v>
      </c>
      <c r="F151" s="927"/>
      <c r="G151" s="926">
        <v>10</v>
      </c>
      <c r="H151" s="159">
        <f>IF(G151="","",G151-G151*COMPASS!$AH$23)</f>
        <v>10</v>
      </c>
    </row>
    <row r="152" spans="1:8" ht="14.4" customHeight="1">
      <c r="A152" s="920" t="s">
        <v>15088</v>
      </c>
      <c r="B152" s="921" t="s">
        <v>25</v>
      </c>
      <c r="C152" s="922" t="s">
        <v>113</v>
      </c>
      <c r="D152" s="923" t="s">
        <v>3609</v>
      </c>
      <c r="E152" s="924">
        <v>1</v>
      </c>
      <c r="F152" s="927"/>
      <c r="G152" s="926">
        <v>10</v>
      </c>
      <c r="H152" s="159">
        <f>IF(G152="","",G152-G152*COMPASS!$AH$23)</f>
        <v>10</v>
      </c>
    </row>
    <row r="153" spans="1:8" ht="14.4" customHeight="1">
      <c r="A153" s="916" t="s">
        <v>4063</v>
      </c>
      <c r="B153" s="916"/>
      <c r="C153" s="916"/>
      <c r="D153" s="916"/>
      <c r="E153" s="916"/>
      <c r="F153" s="916"/>
      <c r="G153" s="916"/>
      <c r="H153" s="159" t="str">
        <f>IF(G153="","",G153-G153*COMPASS!$AH$23)</f>
        <v/>
      </c>
    </row>
    <row r="154" spans="1:8" ht="14.4" customHeight="1">
      <c r="A154" s="920" t="s">
        <v>15089</v>
      </c>
      <c r="B154" s="921" t="s">
        <v>25</v>
      </c>
      <c r="C154" s="922" t="s">
        <v>114</v>
      </c>
      <c r="D154" s="923" t="s">
        <v>3610</v>
      </c>
      <c r="E154" s="924">
        <v>1</v>
      </c>
      <c r="F154" s="927"/>
      <c r="G154" s="926">
        <v>10</v>
      </c>
      <c r="H154" s="159">
        <f>IF(G154="","",G154-G154*COMPASS!$AH$23)</f>
        <v>10</v>
      </c>
    </row>
    <row r="155" spans="1:8" ht="14.4" customHeight="1">
      <c r="A155" s="920" t="s">
        <v>15090</v>
      </c>
      <c r="B155" s="921" t="s">
        <v>25</v>
      </c>
      <c r="C155" s="922" t="s">
        <v>115</v>
      </c>
      <c r="D155" s="923" t="s">
        <v>3883</v>
      </c>
      <c r="E155" s="924">
        <v>1</v>
      </c>
      <c r="F155" s="925"/>
      <c r="G155" s="926">
        <v>33</v>
      </c>
      <c r="H155" s="159">
        <f>IF(G155="","",G155-G155*COMPASS!$AH$23)</f>
        <v>33</v>
      </c>
    </row>
    <row r="156" spans="1:8" ht="14.4" customHeight="1">
      <c r="A156" s="920" t="s">
        <v>15091</v>
      </c>
      <c r="B156" s="921" t="s">
        <v>25</v>
      </c>
      <c r="C156" s="922" t="s">
        <v>116</v>
      </c>
      <c r="D156" s="923" t="s">
        <v>3611</v>
      </c>
      <c r="E156" s="924">
        <v>1</v>
      </c>
      <c r="F156" s="927"/>
      <c r="G156" s="926">
        <v>13</v>
      </c>
      <c r="H156" s="159">
        <f>IF(G156="","",G156-G156*COMPASS!$AH$23)</f>
        <v>13</v>
      </c>
    </row>
    <row r="157" spans="1:8" ht="14.4" customHeight="1">
      <c r="A157" s="920" t="s">
        <v>15092</v>
      </c>
      <c r="B157" s="921" t="s">
        <v>25</v>
      </c>
      <c r="C157" s="922" t="s">
        <v>117</v>
      </c>
      <c r="D157" s="923" t="s">
        <v>3612</v>
      </c>
      <c r="E157" s="924">
        <v>1</v>
      </c>
      <c r="F157" s="927"/>
      <c r="G157" s="926">
        <v>134</v>
      </c>
      <c r="H157" s="159">
        <f>IF(G157="","",G157-G157*COMPASS!$AH$23)</f>
        <v>134</v>
      </c>
    </row>
    <row r="158" spans="1:8" ht="14.4" customHeight="1">
      <c r="A158" s="920" t="s">
        <v>15093</v>
      </c>
      <c r="B158" s="921" t="s">
        <v>25</v>
      </c>
      <c r="C158" s="922" t="s">
        <v>2759</v>
      </c>
      <c r="D158" s="923" t="s">
        <v>3613</v>
      </c>
      <c r="E158" s="924">
        <v>1</v>
      </c>
      <c r="F158" s="927"/>
      <c r="G158" s="926">
        <v>159</v>
      </c>
      <c r="H158" s="159">
        <f>IF(G158="","",G158-G158*COMPASS!$AH$23)</f>
        <v>159</v>
      </c>
    </row>
    <row r="159" spans="1:8" ht="14.4" customHeight="1">
      <c r="A159" s="920" t="s">
        <v>15094</v>
      </c>
      <c r="B159" s="921" t="s">
        <v>25</v>
      </c>
      <c r="C159" s="922" t="s">
        <v>444</v>
      </c>
      <c r="D159" s="923" t="s">
        <v>3614</v>
      </c>
      <c r="E159" s="924">
        <v>1</v>
      </c>
      <c r="F159" s="927"/>
      <c r="G159" s="926">
        <v>33</v>
      </c>
      <c r="H159" s="159">
        <f>IF(G159="","",G159-G159*COMPASS!$AH$23)</f>
        <v>33</v>
      </c>
    </row>
    <row r="160" spans="1:8" ht="14.4" customHeight="1">
      <c r="A160" s="920" t="s">
        <v>15095</v>
      </c>
      <c r="B160" s="921" t="s">
        <v>51</v>
      </c>
      <c r="C160" s="922" t="s">
        <v>445</v>
      </c>
      <c r="D160" s="923" t="s">
        <v>3615</v>
      </c>
      <c r="E160" s="924">
        <v>1</v>
      </c>
      <c r="F160" s="925"/>
      <c r="G160" s="926">
        <v>41</v>
      </c>
      <c r="H160" s="159">
        <f>IF(G160="","",G160-G160*COMPASS!$AH$23)</f>
        <v>41</v>
      </c>
    </row>
    <row r="161" spans="1:8" ht="14.4" customHeight="1">
      <c r="A161" s="920" t="s">
        <v>15096</v>
      </c>
      <c r="B161" s="921" t="s">
        <v>25</v>
      </c>
      <c r="C161" s="922" t="s">
        <v>446</v>
      </c>
      <c r="D161" s="923" t="s">
        <v>3616</v>
      </c>
      <c r="E161" s="924">
        <v>1</v>
      </c>
      <c r="F161" s="927"/>
      <c r="G161" s="926">
        <v>33</v>
      </c>
      <c r="H161" s="159">
        <f>IF(G161="","",G161-G161*COMPASS!$AH$23)</f>
        <v>33</v>
      </c>
    </row>
    <row r="162" spans="1:8" ht="14.4" customHeight="1">
      <c r="A162" s="920" t="s">
        <v>3837</v>
      </c>
      <c r="B162" s="921" t="s">
        <v>25</v>
      </c>
      <c r="C162" s="922" t="s">
        <v>3838</v>
      </c>
      <c r="D162" s="923" t="s">
        <v>3839</v>
      </c>
      <c r="E162" s="924">
        <v>1</v>
      </c>
      <c r="F162" s="925"/>
      <c r="G162" s="926">
        <v>109</v>
      </c>
      <c r="H162" s="159">
        <f>IF(G162="","",G162-G162*COMPASS!$AH$23)</f>
        <v>109</v>
      </c>
    </row>
    <row r="163" spans="1:8" ht="14.4" customHeight="1">
      <c r="A163" s="920" t="s">
        <v>3840</v>
      </c>
      <c r="B163" s="921" t="s">
        <v>25</v>
      </c>
      <c r="C163" s="922" t="s">
        <v>3841</v>
      </c>
      <c r="D163" s="923" t="s">
        <v>3842</v>
      </c>
      <c r="E163" s="924">
        <v>1</v>
      </c>
      <c r="F163" s="927"/>
      <c r="G163" s="926">
        <v>549</v>
      </c>
      <c r="H163" s="159">
        <f>IF(G163="","",G163-G163*COMPASS!$AH$23)</f>
        <v>549</v>
      </c>
    </row>
    <row r="164" spans="1:8" ht="14.4" customHeight="1">
      <c r="A164" s="920" t="s">
        <v>15097</v>
      </c>
      <c r="B164" s="921" t="s">
        <v>25</v>
      </c>
      <c r="C164" s="922" t="s">
        <v>3843</v>
      </c>
      <c r="D164" s="943" t="s">
        <v>3844</v>
      </c>
      <c r="E164" s="924">
        <v>1</v>
      </c>
      <c r="F164" s="925"/>
      <c r="G164" s="926">
        <v>89</v>
      </c>
      <c r="H164" s="159">
        <f>IF(G164="","",G164-G164*COMPASS!$AH$23)</f>
        <v>89</v>
      </c>
    </row>
    <row r="165" spans="1:8" ht="14.4" customHeight="1">
      <c r="A165" s="920" t="s">
        <v>15098</v>
      </c>
      <c r="B165" s="921" t="s">
        <v>25</v>
      </c>
      <c r="C165" s="922" t="s">
        <v>3845</v>
      </c>
      <c r="D165" s="943" t="s">
        <v>3846</v>
      </c>
      <c r="E165" s="924">
        <v>1</v>
      </c>
      <c r="F165" s="925"/>
      <c r="G165" s="926">
        <v>89</v>
      </c>
      <c r="H165" s="159">
        <f>IF(G165="","",G165-G165*COMPASS!$AH$23)</f>
        <v>89</v>
      </c>
    </row>
    <row r="166" spans="1:8" ht="14.4" customHeight="1">
      <c r="A166" s="920" t="s">
        <v>15099</v>
      </c>
      <c r="B166" s="921" t="s">
        <v>25</v>
      </c>
      <c r="C166" s="922" t="s">
        <v>4064</v>
      </c>
      <c r="D166" s="923" t="s">
        <v>4065</v>
      </c>
      <c r="E166" s="924">
        <v>1</v>
      </c>
      <c r="F166" s="925"/>
      <c r="G166" s="926">
        <v>109</v>
      </c>
      <c r="H166" s="159">
        <f>IF(G166="","",G166-G166*COMPASS!$AH$23)</f>
        <v>109</v>
      </c>
    </row>
    <row r="167" spans="1:8" ht="14.4" customHeight="1">
      <c r="A167" s="920" t="s">
        <v>15100</v>
      </c>
      <c r="B167" s="921" t="s">
        <v>25</v>
      </c>
      <c r="C167" s="922" t="s">
        <v>4066</v>
      </c>
      <c r="D167" s="923" t="s">
        <v>4067</v>
      </c>
      <c r="E167" s="924">
        <v>1</v>
      </c>
      <c r="F167" s="927"/>
      <c r="G167" s="926">
        <v>99</v>
      </c>
      <c r="H167" s="159">
        <f>IF(G167="","",G167-G167*COMPASS!$AH$23)</f>
        <v>99</v>
      </c>
    </row>
    <row r="168" spans="1:8" ht="14.4" customHeight="1">
      <c r="A168" s="920" t="s">
        <v>15101</v>
      </c>
      <c r="B168" s="921" t="s">
        <v>25</v>
      </c>
      <c r="C168" s="922" t="s">
        <v>4068</v>
      </c>
      <c r="D168" s="923" t="s">
        <v>4069</v>
      </c>
      <c r="E168" s="924">
        <v>1</v>
      </c>
      <c r="F168" s="925"/>
      <c r="G168" s="926">
        <v>319</v>
      </c>
      <c r="H168" s="159">
        <f>IF(G168="","",G168-G168*COMPASS!$AH$23)</f>
        <v>319</v>
      </c>
    </row>
    <row r="169" spans="1:8" ht="14.4" customHeight="1">
      <c r="A169" s="920" t="s">
        <v>15102</v>
      </c>
      <c r="B169" s="921" t="s">
        <v>51</v>
      </c>
      <c r="C169" s="922" t="s">
        <v>4070</v>
      </c>
      <c r="D169" s="923" t="s">
        <v>4071</v>
      </c>
      <c r="E169" s="924">
        <v>1</v>
      </c>
      <c r="F169" s="925"/>
      <c r="G169" s="926">
        <v>109</v>
      </c>
      <c r="H169" s="159">
        <f>IF(G169="","",G169-G169*COMPASS!$AH$23)</f>
        <v>109</v>
      </c>
    </row>
    <row r="170" spans="1:8" ht="14.4" customHeight="1">
      <c r="A170" s="920" t="s">
        <v>15103</v>
      </c>
      <c r="B170" s="921" t="s">
        <v>51</v>
      </c>
      <c r="C170" s="922" t="s">
        <v>4072</v>
      </c>
      <c r="D170" s="923" t="s">
        <v>4073</v>
      </c>
      <c r="E170" s="924">
        <v>1</v>
      </c>
      <c r="F170" s="925"/>
      <c r="G170" s="926">
        <v>129</v>
      </c>
      <c r="H170" s="159">
        <f>IF(G170="","",G170-G170*COMPASS!$AH$23)</f>
        <v>129</v>
      </c>
    </row>
    <row r="171" spans="1:8" ht="14.4" customHeight="1">
      <c r="A171" s="920" t="s">
        <v>15104</v>
      </c>
      <c r="B171" s="921" t="s">
        <v>51</v>
      </c>
      <c r="C171" s="922" t="s">
        <v>4074</v>
      </c>
      <c r="D171" s="923" t="s">
        <v>4075</v>
      </c>
      <c r="E171" s="924">
        <v>1</v>
      </c>
      <c r="F171" s="925"/>
      <c r="G171" s="926">
        <v>99</v>
      </c>
      <c r="H171" s="159">
        <f>IF(G171="","",G171-G171*COMPASS!$AH$23)</f>
        <v>99</v>
      </c>
    </row>
    <row r="172" spans="1:8" ht="14.4" customHeight="1">
      <c r="A172" s="920" t="s">
        <v>18361</v>
      </c>
      <c r="B172" s="921" t="s">
        <v>51</v>
      </c>
      <c r="C172" s="922" t="s">
        <v>18362</v>
      </c>
      <c r="D172" s="923" t="s">
        <v>18363</v>
      </c>
      <c r="E172" s="924">
        <v>1</v>
      </c>
      <c r="F172" s="925"/>
      <c r="G172" s="926">
        <v>69</v>
      </c>
      <c r="H172" s="159">
        <f>IF(G172="","",G172-G172*COMPASS!$AH$23)</f>
        <v>69</v>
      </c>
    </row>
    <row r="173" spans="1:8" ht="14.4" customHeight="1">
      <c r="A173" s="920" t="s">
        <v>19145</v>
      </c>
      <c r="B173" s="921" t="s">
        <v>51</v>
      </c>
      <c r="C173" s="922" t="s">
        <v>19131</v>
      </c>
      <c r="D173" s="923" t="s">
        <v>19132</v>
      </c>
      <c r="E173" s="924">
        <v>1</v>
      </c>
      <c r="F173" s="925"/>
      <c r="G173" s="926">
        <v>79</v>
      </c>
      <c r="H173" s="159">
        <f>IF(G173="","",G173-G173*COMPASS!$AH$23)</f>
        <v>79</v>
      </c>
    </row>
    <row r="174" spans="1:8" ht="14.4" customHeight="1">
      <c r="A174" s="920" t="s">
        <v>15105</v>
      </c>
      <c r="B174" s="921" t="s">
        <v>25</v>
      </c>
      <c r="C174" s="922" t="s">
        <v>4791</v>
      </c>
      <c r="D174" s="922" t="s">
        <v>4792</v>
      </c>
      <c r="E174" s="924">
        <v>1</v>
      </c>
      <c r="F174" s="925"/>
      <c r="G174" s="926">
        <v>49</v>
      </c>
      <c r="H174" s="159">
        <f>IF(G174="","",G174-G174*COMPASS!$AH$23)</f>
        <v>49</v>
      </c>
    </row>
    <row r="175" spans="1:8" ht="14.4" customHeight="1">
      <c r="A175" s="920" t="s">
        <v>15106</v>
      </c>
      <c r="B175" s="921" t="s">
        <v>25</v>
      </c>
      <c r="C175" s="922" t="s">
        <v>4793</v>
      </c>
      <c r="D175" s="922" t="s">
        <v>4794</v>
      </c>
      <c r="E175" s="924">
        <v>1</v>
      </c>
      <c r="F175" s="925"/>
      <c r="G175" s="926">
        <v>39</v>
      </c>
      <c r="H175" s="159">
        <f>IF(G175="","",G175-G175*COMPASS!$AH$23)</f>
        <v>39</v>
      </c>
    </row>
    <row r="176" spans="1:8" ht="14.4" customHeight="1">
      <c r="A176" s="920" t="s">
        <v>15107</v>
      </c>
      <c r="B176" s="921" t="s">
        <v>25</v>
      </c>
      <c r="C176" s="922" t="s">
        <v>4795</v>
      </c>
      <c r="D176" s="922" t="s">
        <v>4796</v>
      </c>
      <c r="E176" s="924">
        <v>1</v>
      </c>
      <c r="F176" s="925"/>
      <c r="G176" s="926">
        <v>39</v>
      </c>
      <c r="H176" s="159">
        <f>IF(G176="","",G176-G176*COMPASS!$AH$23)</f>
        <v>39</v>
      </c>
    </row>
    <row r="177" spans="1:8" ht="14.4" customHeight="1">
      <c r="A177" s="920" t="s">
        <v>15108</v>
      </c>
      <c r="B177" s="921" t="s">
        <v>25</v>
      </c>
      <c r="C177" s="922" t="s">
        <v>4797</v>
      </c>
      <c r="D177" s="922" t="s">
        <v>4798</v>
      </c>
      <c r="E177" s="924">
        <v>1</v>
      </c>
      <c r="F177" s="925"/>
      <c r="G177" s="926">
        <v>249</v>
      </c>
      <c r="H177" s="159">
        <f>IF(G177="","",G177-G177*COMPASS!$AH$23)</f>
        <v>249</v>
      </c>
    </row>
    <row r="178" spans="1:8" ht="14.4" customHeight="1">
      <c r="A178" s="920" t="s">
        <v>15109</v>
      </c>
      <c r="B178" s="921" t="s">
        <v>25</v>
      </c>
      <c r="C178" s="922" t="s">
        <v>4799</v>
      </c>
      <c r="D178" s="922" t="s">
        <v>4800</v>
      </c>
      <c r="E178" s="924">
        <v>1</v>
      </c>
      <c r="F178" s="925"/>
      <c r="G178" s="926">
        <v>149</v>
      </c>
      <c r="H178" s="159">
        <f>IF(G178="","",G178-G178*COMPASS!$AH$23)</f>
        <v>149</v>
      </c>
    </row>
    <row r="179" spans="1:8" ht="14.4" customHeight="1">
      <c r="A179" s="920" t="s">
        <v>15110</v>
      </c>
      <c r="B179" s="921" t="s">
        <v>25</v>
      </c>
      <c r="C179" s="922" t="s">
        <v>4801</v>
      </c>
      <c r="D179" s="922" t="s">
        <v>4802</v>
      </c>
      <c r="E179" s="924">
        <v>1</v>
      </c>
      <c r="F179" s="925"/>
      <c r="G179" s="926">
        <v>109</v>
      </c>
      <c r="H179" s="159">
        <f>IF(G179="","",G179-G179*COMPASS!$AH$23)</f>
        <v>109</v>
      </c>
    </row>
    <row r="180" spans="1:8" ht="14.4" customHeight="1">
      <c r="A180" s="920" t="s">
        <v>15111</v>
      </c>
      <c r="B180" s="921" t="s">
        <v>25</v>
      </c>
      <c r="C180" s="922" t="s">
        <v>4803</v>
      </c>
      <c r="D180" s="922" t="s">
        <v>4804</v>
      </c>
      <c r="E180" s="924">
        <v>1</v>
      </c>
      <c r="F180" s="925"/>
      <c r="G180" s="926">
        <v>29</v>
      </c>
      <c r="H180" s="159">
        <f>IF(G180="","",G180-G180*COMPASS!$AH$23)</f>
        <v>29</v>
      </c>
    </row>
    <row r="181" spans="1:8" ht="14.4" customHeight="1">
      <c r="A181" s="920" t="s">
        <v>15112</v>
      </c>
      <c r="B181" s="921" t="s">
        <v>25</v>
      </c>
      <c r="C181" s="922" t="s">
        <v>4805</v>
      </c>
      <c r="D181" s="922" t="s">
        <v>4806</v>
      </c>
      <c r="E181" s="924">
        <v>1</v>
      </c>
      <c r="F181" s="925"/>
      <c r="G181" s="926">
        <v>59</v>
      </c>
      <c r="H181" s="159">
        <f>IF(G181="","",G181-G181*COMPASS!$AH$23)</f>
        <v>59</v>
      </c>
    </row>
    <row r="182" spans="1:8" ht="14.4" customHeight="1">
      <c r="A182" s="920" t="s">
        <v>15113</v>
      </c>
      <c r="B182" s="921" t="s">
        <v>25</v>
      </c>
      <c r="C182" s="922" t="s">
        <v>4807</v>
      </c>
      <c r="D182" s="922" t="s">
        <v>4808</v>
      </c>
      <c r="E182" s="924">
        <v>1</v>
      </c>
      <c r="F182" s="925"/>
      <c r="G182" s="926">
        <v>59</v>
      </c>
      <c r="H182" s="159">
        <f>IF(G182="","",G182-G182*COMPASS!$AH$23)</f>
        <v>59</v>
      </c>
    </row>
    <row r="183" spans="1:8" ht="14.4" customHeight="1">
      <c r="A183" s="920" t="s">
        <v>15114</v>
      </c>
      <c r="B183" s="921" t="s">
        <v>25</v>
      </c>
      <c r="C183" s="922" t="s">
        <v>4809</v>
      </c>
      <c r="D183" s="922" t="s">
        <v>4810</v>
      </c>
      <c r="E183" s="924">
        <v>1</v>
      </c>
      <c r="F183" s="925"/>
      <c r="G183" s="926">
        <v>89</v>
      </c>
      <c r="H183" s="159">
        <f>IF(G183="","",G183-G183*COMPASS!$AH$23)</f>
        <v>89</v>
      </c>
    </row>
    <row r="184" spans="1:8" ht="14.4" customHeight="1">
      <c r="A184" s="920" t="s">
        <v>15115</v>
      </c>
      <c r="B184" s="921" t="s">
        <v>25</v>
      </c>
      <c r="C184" s="922" t="s">
        <v>4811</v>
      </c>
      <c r="D184" s="922" t="s">
        <v>4812</v>
      </c>
      <c r="E184" s="924">
        <v>1</v>
      </c>
      <c r="F184" s="927"/>
      <c r="G184" s="926">
        <v>49</v>
      </c>
      <c r="H184" s="159">
        <f>IF(G184="","",G184-G184*COMPASS!$AH$23)</f>
        <v>49</v>
      </c>
    </row>
    <row r="185" spans="1:8" ht="14.4" customHeight="1">
      <c r="A185" s="920" t="s">
        <v>15116</v>
      </c>
      <c r="B185" s="921" t="s">
        <v>25</v>
      </c>
      <c r="C185" s="922" t="s">
        <v>4817</v>
      </c>
      <c r="D185" s="923" t="s">
        <v>4818</v>
      </c>
      <c r="E185" s="924">
        <v>1</v>
      </c>
      <c r="F185" s="925"/>
      <c r="G185" s="926">
        <v>49</v>
      </c>
      <c r="H185" s="159">
        <f>IF(G185="","",G185-G185*COMPASS!$AH$23)</f>
        <v>49</v>
      </c>
    </row>
    <row r="186" spans="1:8" ht="14.4" customHeight="1">
      <c r="A186" s="920" t="s">
        <v>15117</v>
      </c>
      <c r="B186" s="921" t="s">
        <v>25</v>
      </c>
      <c r="C186" s="922" t="s">
        <v>4819</v>
      </c>
      <c r="D186" s="923" t="s">
        <v>4820</v>
      </c>
      <c r="E186" s="924">
        <v>1</v>
      </c>
      <c r="F186" s="925"/>
      <c r="G186" s="926">
        <v>89</v>
      </c>
      <c r="H186" s="159">
        <f>IF(G186="","",G186-G186*COMPASS!$AH$23)</f>
        <v>89</v>
      </c>
    </row>
    <row r="187" spans="1:8" ht="14.4" customHeight="1">
      <c r="A187" s="916" t="s">
        <v>118</v>
      </c>
      <c r="B187" s="916"/>
      <c r="C187" s="916"/>
      <c r="D187" s="916"/>
      <c r="E187" s="916"/>
      <c r="F187" s="916"/>
      <c r="G187" s="919"/>
      <c r="H187" s="159" t="str">
        <f>IF(G187="","",G187-G187*COMPASS!$AH$23)</f>
        <v/>
      </c>
    </row>
    <row r="188" spans="1:8" ht="14.4" customHeight="1">
      <c r="A188" s="944" t="s">
        <v>119</v>
      </c>
      <c r="B188" s="945"/>
      <c r="C188" s="945"/>
      <c r="D188" s="945"/>
      <c r="E188" s="946"/>
      <c r="F188" s="947"/>
      <c r="G188" s="948"/>
      <c r="H188" s="159" t="str">
        <f>IF(G188="","",G188-G188*COMPASS!$AH$23)</f>
        <v/>
      </c>
    </row>
    <row r="189" spans="1:8" ht="14.4" customHeight="1">
      <c r="A189" s="920" t="s">
        <v>15118</v>
      </c>
      <c r="B189" s="921" t="s">
        <v>25</v>
      </c>
      <c r="C189" s="922" t="s">
        <v>120</v>
      </c>
      <c r="D189" s="923" t="s">
        <v>3617</v>
      </c>
      <c r="E189" s="924">
        <v>1</v>
      </c>
      <c r="F189" s="925"/>
      <c r="G189" s="926">
        <v>259</v>
      </c>
      <c r="H189" s="159">
        <f>IF(G189="","",G189-G189*COMPASS!$AH$23)</f>
        <v>259</v>
      </c>
    </row>
    <row r="190" spans="1:8" ht="14.4" customHeight="1">
      <c r="A190" s="920" t="s">
        <v>15119</v>
      </c>
      <c r="B190" s="921" t="s">
        <v>25</v>
      </c>
      <c r="C190" s="922" t="s">
        <v>121</v>
      </c>
      <c r="D190" s="923" t="s">
        <v>3618</v>
      </c>
      <c r="E190" s="924">
        <v>1</v>
      </c>
      <c r="F190" s="925"/>
      <c r="G190" s="926">
        <v>234</v>
      </c>
      <c r="H190" s="159">
        <f>IF(G190="","",G190-G190*COMPASS!$AH$23)</f>
        <v>234</v>
      </c>
    </row>
    <row r="191" spans="1:8" ht="14.4" customHeight="1">
      <c r="A191" s="920" t="s">
        <v>15120</v>
      </c>
      <c r="B191" s="921" t="s">
        <v>25</v>
      </c>
      <c r="C191" s="922" t="s">
        <v>376</v>
      </c>
      <c r="D191" s="923" t="s">
        <v>3619</v>
      </c>
      <c r="E191" s="924">
        <v>1</v>
      </c>
      <c r="F191" s="925"/>
      <c r="G191" s="926">
        <v>234</v>
      </c>
      <c r="H191" s="159">
        <f>IF(G191="","",G191-G191*COMPASS!$AH$23)</f>
        <v>234</v>
      </c>
    </row>
    <row r="192" spans="1:8" ht="14.4" customHeight="1">
      <c r="A192" s="920" t="s">
        <v>15121</v>
      </c>
      <c r="B192" s="921" t="s">
        <v>25</v>
      </c>
      <c r="C192" s="922" t="s">
        <v>377</v>
      </c>
      <c r="D192" s="923" t="s">
        <v>3620</v>
      </c>
      <c r="E192" s="924">
        <v>1</v>
      </c>
      <c r="F192" s="925"/>
      <c r="G192" s="926">
        <v>226</v>
      </c>
      <c r="H192" s="159">
        <f>IF(G192="","",G192-G192*COMPASS!$AH$23)</f>
        <v>226</v>
      </c>
    </row>
    <row r="193" spans="1:8" ht="14.4" customHeight="1">
      <c r="A193" s="920" t="s">
        <v>15122</v>
      </c>
      <c r="B193" s="921" t="s">
        <v>25</v>
      </c>
      <c r="C193" s="922" t="s">
        <v>378</v>
      </c>
      <c r="D193" s="923" t="s">
        <v>3621</v>
      </c>
      <c r="E193" s="924">
        <v>1</v>
      </c>
      <c r="F193" s="925"/>
      <c r="G193" s="926">
        <v>226</v>
      </c>
      <c r="H193" s="159">
        <f>IF(G193="","",G193-G193*COMPASS!$AH$23)</f>
        <v>226</v>
      </c>
    </row>
    <row r="194" spans="1:8" ht="14.4" customHeight="1">
      <c r="A194" s="944" t="s">
        <v>122</v>
      </c>
      <c r="B194" s="945"/>
      <c r="C194" s="945"/>
      <c r="D194" s="949"/>
      <c r="E194" s="949"/>
      <c r="F194" s="949"/>
      <c r="G194" s="949"/>
      <c r="H194" s="159" t="str">
        <f>IF(G194="","",G194-G194*COMPASS!$AH$23)</f>
        <v/>
      </c>
    </row>
    <row r="195" spans="1:8" ht="14.4" customHeight="1">
      <c r="A195" s="920" t="s">
        <v>15123</v>
      </c>
      <c r="B195" s="921" t="s">
        <v>25</v>
      </c>
      <c r="C195" s="922" t="s">
        <v>123</v>
      </c>
      <c r="D195" s="923" t="s">
        <v>3622</v>
      </c>
      <c r="E195" s="924">
        <v>1</v>
      </c>
      <c r="F195" s="925"/>
      <c r="G195" s="926">
        <v>41</v>
      </c>
      <c r="H195" s="159">
        <f>IF(G195="","",G195-G195*COMPASS!$AH$23)</f>
        <v>41</v>
      </c>
    </row>
    <row r="196" spans="1:8" ht="14.4" customHeight="1">
      <c r="A196" s="920" t="s">
        <v>15124</v>
      </c>
      <c r="B196" s="921" t="s">
        <v>25</v>
      </c>
      <c r="C196" s="922" t="s">
        <v>124</v>
      </c>
      <c r="D196" s="923" t="s">
        <v>3623</v>
      </c>
      <c r="E196" s="924">
        <v>1</v>
      </c>
      <c r="F196" s="925"/>
      <c r="G196" s="926">
        <v>159</v>
      </c>
      <c r="H196" s="159">
        <f>IF(G196="","",G196-G196*COMPASS!$AH$23)</f>
        <v>159</v>
      </c>
    </row>
    <row r="197" spans="1:8" ht="14.4" customHeight="1">
      <c r="A197" s="944" t="s">
        <v>125</v>
      </c>
      <c r="B197" s="945"/>
      <c r="C197" s="945"/>
      <c r="D197" s="949"/>
      <c r="E197" s="949"/>
      <c r="F197" s="949"/>
      <c r="G197" s="949"/>
      <c r="H197" s="159" t="str">
        <f>IF(G197="","",G197-G197*COMPASS!$AH$23)</f>
        <v/>
      </c>
    </row>
    <row r="198" spans="1:8" ht="14.4" customHeight="1">
      <c r="A198" s="920" t="s">
        <v>15125</v>
      </c>
      <c r="B198" s="921" t="s">
        <v>25</v>
      </c>
      <c r="C198" s="922" t="s">
        <v>126</v>
      </c>
      <c r="D198" s="923" t="s">
        <v>3624</v>
      </c>
      <c r="E198" s="924">
        <v>1</v>
      </c>
      <c r="F198" s="924"/>
      <c r="G198" s="926">
        <v>13</v>
      </c>
      <c r="H198" s="159">
        <f>IF(G198="","",G198-G198*COMPASS!$AH$23)</f>
        <v>13</v>
      </c>
    </row>
    <row r="199" spans="1:8" ht="14.4" customHeight="1">
      <c r="A199" s="916" t="s">
        <v>127</v>
      </c>
      <c r="B199" s="916"/>
      <c r="C199" s="916"/>
      <c r="D199" s="916"/>
      <c r="E199" s="916"/>
      <c r="F199" s="916"/>
      <c r="G199" s="916"/>
      <c r="H199" s="159" t="str">
        <f>IF(G199="","",G199-G199*COMPASS!$AH$23)</f>
        <v/>
      </c>
    </row>
    <row r="200" spans="1:8" ht="14.4" customHeight="1">
      <c r="A200" s="920" t="s">
        <v>15126</v>
      </c>
      <c r="B200" s="921" t="s">
        <v>25</v>
      </c>
      <c r="C200" s="922" t="s">
        <v>128</v>
      </c>
      <c r="D200" s="923" t="s">
        <v>3625</v>
      </c>
      <c r="E200" s="924">
        <v>1</v>
      </c>
      <c r="F200" s="924"/>
      <c r="G200" s="926">
        <v>7</v>
      </c>
      <c r="H200" s="159">
        <f>IF(G200="","",G200-G200*COMPASS!$AH$23)</f>
        <v>7</v>
      </c>
    </row>
    <row r="201" spans="1:8" ht="14.4" customHeight="1">
      <c r="A201" s="920" t="s">
        <v>15127</v>
      </c>
      <c r="B201" s="921" t="s">
        <v>25</v>
      </c>
      <c r="C201" s="922" t="s">
        <v>129</v>
      </c>
      <c r="D201" s="923" t="s">
        <v>3626</v>
      </c>
      <c r="E201" s="924">
        <v>1</v>
      </c>
      <c r="F201" s="925"/>
      <c r="G201" s="926">
        <v>50</v>
      </c>
      <c r="H201" s="159">
        <f>IF(G201="","",G201-G201*COMPASS!$AH$23)</f>
        <v>50</v>
      </c>
    </row>
    <row r="202" spans="1:8" ht="14.4" customHeight="1">
      <c r="A202" s="916" t="s">
        <v>130</v>
      </c>
      <c r="B202" s="916"/>
      <c r="C202" s="916"/>
      <c r="D202" s="916"/>
      <c r="E202" s="916"/>
      <c r="F202" s="916"/>
      <c r="G202" s="919"/>
      <c r="H202" s="159" t="str">
        <f>IF(G202="","",G202-G202*COMPASS!$AH$23)</f>
        <v/>
      </c>
    </row>
    <row r="203" spans="1:8" ht="14.4" customHeight="1">
      <c r="A203" s="944" t="s">
        <v>131</v>
      </c>
      <c r="B203" s="949"/>
      <c r="C203" s="949"/>
      <c r="D203" s="949"/>
      <c r="E203" s="947"/>
      <c r="F203" s="950"/>
      <c r="G203" s="951"/>
      <c r="H203" s="159" t="str">
        <f>IF(G203="","",G203-G203*COMPASS!$AH$23)</f>
        <v/>
      </c>
    </row>
    <row r="204" spans="1:8" ht="14.4" customHeight="1">
      <c r="A204" s="920" t="s">
        <v>15128</v>
      </c>
      <c r="B204" s="921" t="s">
        <v>25</v>
      </c>
      <c r="C204" s="922" t="s">
        <v>132</v>
      </c>
      <c r="D204" s="923" t="s">
        <v>3627</v>
      </c>
      <c r="E204" s="924">
        <v>1</v>
      </c>
      <c r="F204" s="924"/>
      <c r="G204" s="926">
        <v>33</v>
      </c>
      <c r="H204" s="159">
        <f>IF(G204="","",G204-G204*COMPASS!$AH$23)</f>
        <v>33</v>
      </c>
    </row>
    <row r="205" spans="1:8" ht="14.4" customHeight="1">
      <c r="A205" s="920" t="s">
        <v>15129</v>
      </c>
      <c r="B205" s="921" t="s">
        <v>25</v>
      </c>
      <c r="C205" s="922" t="s">
        <v>133</v>
      </c>
      <c r="D205" s="923" t="s">
        <v>3628</v>
      </c>
      <c r="E205" s="924">
        <v>1</v>
      </c>
      <c r="F205" s="925"/>
      <c r="G205" s="926">
        <v>134</v>
      </c>
      <c r="H205" s="159">
        <f>IF(G205="","",G205-G205*COMPASS!$AH$23)</f>
        <v>134</v>
      </c>
    </row>
    <row r="206" spans="1:8" ht="14.4" customHeight="1">
      <c r="A206" s="920" t="s">
        <v>15130</v>
      </c>
      <c r="B206" s="921" t="s">
        <v>25</v>
      </c>
      <c r="C206" s="922" t="s">
        <v>134</v>
      </c>
      <c r="D206" s="923" t="s">
        <v>3629</v>
      </c>
      <c r="E206" s="924">
        <v>1</v>
      </c>
      <c r="F206" s="924"/>
      <c r="G206" s="926">
        <v>58</v>
      </c>
      <c r="H206" s="159">
        <f>IF(G206="","",G206-G206*COMPASS!$AH$23)</f>
        <v>58</v>
      </c>
    </row>
    <row r="207" spans="1:8" ht="14.4" customHeight="1">
      <c r="A207" s="944" t="s">
        <v>11341</v>
      </c>
      <c r="B207" s="949"/>
      <c r="C207" s="949"/>
      <c r="D207" s="949"/>
      <c r="E207" s="949"/>
      <c r="F207" s="949"/>
      <c r="G207" s="949"/>
      <c r="H207" s="159" t="str">
        <f>IF(G207="","",G207-G207*COMPASS!$AH$23)</f>
        <v/>
      </c>
    </row>
    <row r="208" spans="1:8" ht="14.4" customHeight="1">
      <c r="A208" s="916" t="s">
        <v>135</v>
      </c>
      <c r="B208" s="916"/>
      <c r="C208" s="916"/>
      <c r="D208" s="916"/>
      <c r="E208" s="916"/>
      <c r="F208" s="916"/>
      <c r="G208" s="916"/>
      <c r="H208" s="159" t="str">
        <f>IF(G208="","",G208-G208*COMPASS!$AH$23)</f>
        <v/>
      </c>
    </row>
    <row r="209" spans="1:8" ht="14.4" customHeight="1">
      <c r="A209" s="920" t="s">
        <v>15131</v>
      </c>
      <c r="B209" s="921" t="s">
        <v>25</v>
      </c>
      <c r="C209" s="922" t="s">
        <v>136</v>
      </c>
      <c r="D209" s="923" t="s">
        <v>3630</v>
      </c>
      <c r="E209" s="924">
        <v>1</v>
      </c>
      <c r="F209" s="925"/>
      <c r="G209" s="926">
        <v>545</v>
      </c>
      <c r="H209" s="159">
        <f>IF(G209="","",G209-G209*COMPASS!$AH$23)</f>
        <v>545</v>
      </c>
    </row>
    <row r="210" spans="1:8" ht="14.4" customHeight="1">
      <c r="A210" s="920" t="s">
        <v>15132</v>
      </c>
      <c r="B210" s="921" t="s">
        <v>51</v>
      </c>
      <c r="C210" s="922" t="s">
        <v>233</v>
      </c>
      <c r="D210" s="923" t="s">
        <v>3631</v>
      </c>
      <c r="E210" s="935">
        <v>1</v>
      </c>
      <c r="F210" s="935"/>
      <c r="G210" s="929">
        <v>46</v>
      </c>
      <c r="H210" s="159">
        <f>IF(G210="","",G210-G210*COMPASS!$AH$23)</f>
        <v>46</v>
      </c>
    </row>
    <row r="211" spans="1:8" ht="14.4" customHeight="1">
      <c r="A211" s="920" t="s">
        <v>15133</v>
      </c>
      <c r="B211" s="921" t="s">
        <v>25</v>
      </c>
      <c r="C211" s="922" t="s">
        <v>8244</v>
      </c>
      <c r="D211" s="923" t="s">
        <v>8245</v>
      </c>
      <c r="E211" s="935">
        <v>1</v>
      </c>
      <c r="F211" s="936"/>
      <c r="G211" s="929">
        <v>269</v>
      </c>
      <c r="H211" s="159">
        <f>IF(G211="","",G211-G211*COMPASS!$AH$23)</f>
        <v>269</v>
      </c>
    </row>
    <row r="212" spans="1:8" ht="14.4" customHeight="1">
      <c r="A212" s="920" t="s">
        <v>15134</v>
      </c>
      <c r="B212" s="921" t="s">
        <v>25</v>
      </c>
      <c r="C212" s="922" t="s">
        <v>234</v>
      </c>
      <c r="D212" s="923" t="s">
        <v>3632</v>
      </c>
      <c r="E212" s="935">
        <v>1</v>
      </c>
      <c r="F212" s="935"/>
      <c r="G212" s="929">
        <v>156</v>
      </c>
      <c r="H212" s="159">
        <f>IF(G212="","",G212-G212*COMPASS!$AH$23)</f>
        <v>156</v>
      </c>
    </row>
    <row r="213" spans="1:8" ht="14.4" customHeight="1">
      <c r="A213" s="920" t="s">
        <v>15135</v>
      </c>
      <c r="B213" s="921" t="s">
        <v>25</v>
      </c>
      <c r="C213" s="922" t="s">
        <v>235</v>
      </c>
      <c r="D213" s="923" t="s">
        <v>3633</v>
      </c>
      <c r="E213" s="935">
        <v>1</v>
      </c>
      <c r="F213" s="936"/>
      <c r="G213" s="929">
        <v>461</v>
      </c>
      <c r="H213" s="159">
        <f>IF(G213="","",G213-G213*COMPASS!$AH$23)</f>
        <v>461</v>
      </c>
    </row>
    <row r="214" spans="1:8" ht="14.4" customHeight="1">
      <c r="A214" s="920" t="s">
        <v>15136</v>
      </c>
      <c r="B214" s="921" t="s">
        <v>25</v>
      </c>
      <c r="C214" s="922" t="s">
        <v>236</v>
      </c>
      <c r="D214" s="923" t="s">
        <v>3634</v>
      </c>
      <c r="E214" s="935">
        <v>1</v>
      </c>
      <c r="F214" s="935"/>
      <c r="G214" s="929">
        <v>21</v>
      </c>
      <c r="H214" s="159">
        <f>IF(G214="","",G214-G214*COMPASS!$AH$23)</f>
        <v>21</v>
      </c>
    </row>
    <row r="215" spans="1:8" ht="14.4" customHeight="1">
      <c r="A215" s="920" t="s">
        <v>15137</v>
      </c>
      <c r="B215" s="921" t="s">
        <v>25</v>
      </c>
      <c r="C215" s="922" t="s">
        <v>237</v>
      </c>
      <c r="D215" s="923" t="s">
        <v>3635</v>
      </c>
      <c r="E215" s="935">
        <v>1</v>
      </c>
      <c r="F215" s="936"/>
      <c r="G215" s="929">
        <v>234</v>
      </c>
      <c r="H215" s="159">
        <f>IF(G215="","",G215-G215*COMPASS!$AH$23)</f>
        <v>234</v>
      </c>
    </row>
    <row r="216" spans="1:8" ht="14.4" customHeight="1">
      <c r="A216" s="920" t="s">
        <v>15138</v>
      </c>
      <c r="B216" s="921" t="s">
        <v>25</v>
      </c>
      <c r="C216" s="922" t="s">
        <v>238</v>
      </c>
      <c r="D216" s="923" t="s">
        <v>3636</v>
      </c>
      <c r="E216" s="935">
        <v>1</v>
      </c>
      <c r="F216" s="936"/>
      <c r="G216" s="929">
        <v>234</v>
      </c>
      <c r="H216" s="159">
        <f>IF(G216="","",G216-G216*COMPASS!$AH$23)</f>
        <v>234</v>
      </c>
    </row>
    <row r="217" spans="1:8" ht="14.4" customHeight="1">
      <c r="A217" s="920" t="s">
        <v>15139</v>
      </c>
      <c r="B217" s="921" t="s">
        <v>25</v>
      </c>
      <c r="C217" s="922" t="s">
        <v>4120</v>
      </c>
      <c r="D217" s="923" t="s">
        <v>4121</v>
      </c>
      <c r="E217" s="935">
        <v>1</v>
      </c>
      <c r="F217" s="936"/>
      <c r="G217" s="929">
        <v>749</v>
      </c>
      <c r="H217" s="159">
        <f>IF(G217="","",G217-G217*COMPASS!$AH$23)</f>
        <v>749</v>
      </c>
    </row>
    <row r="218" spans="1:8" ht="14.4" customHeight="1">
      <c r="A218" s="920" t="s">
        <v>15140</v>
      </c>
      <c r="B218" s="921" t="s">
        <v>25</v>
      </c>
      <c r="C218" s="922" t="s">
        <v>4170</v>
      </c>
      <c r="D218" s="923" t="s">
        <v>4171</v>
      </c>
      <c r="E218" s="935">
        <v>1</v>
      </c>
      <c r="F218" s="936"/>
      <c r="G218" s="929">
        <v>269</v>
      </c>
      <c r="H218" s="159">
        <f>IF(G218="","",G218-G218*COMPASS!$AH$23)</f>
        <v>269</v>
      </c>
    </row>
    <row r="219" spans="1:8" ht="14.4" customHeight="1">
      <c r="A219" s="916" t="s">
        <v>137</v>
      </c>
      <c r="B219" s="916"/>
      <c r="C219" s="916"/>
      <c r="D219" s="916"/>
      <c r="E219" s="916"/>
      <c r="F219" s="916"/>
      <c r="G219" s="916"/>
      <c r="H219" s="159" t="str">
        <f>IF(G219="","",G219-G219*COMPASS!$AH$23)</f>
        <v/>
      </c>
    </row>
    <row r="220" spans="1:8" ht="14.4" customHeight="1">
      <c r="A220" s="920" t="s">
        <v>15141</v>
      </c>
      <c r="B220" s="921" t="s">
        <v>25</v>
      </c>
      <c r="C220" s="922" t="s">
        <v>2760</v>
      </c>
      <c r="D220" s="923" t="s">
        <v>3637</v>
      </c>
      <c r="E220" s="924">
        <v>1</v>
      </c>
      <c r="F220" s="925"/>
      <c r="G220" s="926">
        <v>219</v>
      </c>
      <c r="H220" s="159">
        <f>IF(G220="","",G220-G220*COMPASS!$AH$23)</f>
        <v>219</v>
      </c>
    </row>
    <row r="221" spans="1:8" ht="14.4" customHeight="1">
      <c r="A221" s="920" t="s">
        <v>15142</v>
      </c>
      <c r="B221" s="921" t="s">
        <v>25</v>
      </c>
      <c r="C221" s="922" t="s">
        <v>2797</v>
      </c>
      <c r="D221" s="923" t="s">
        <v>3638</v>
      </c>
      <c r="E221" s="924">
        <v>1</v>
      </c>
      <c r="F221" s="925"/>
      <c r="G221" s="926">
        <v>479</v>
      </c>
      <c r="H221" s="159">
        <f>IF(G221="","",G221-G221*COMPASS!$AH$23)</f>
        <v>479</v>
      </c>
    </row>
    <row r="222" spans="1:8" ht="14.4" customHeight="1">
      <c r="A222" s="920" t="s">
        <v>15143</v>
      </c>
      <c r="B222" s="921" t="s">
        <v>25</v>
      </c>
      <c r="C222" s="922" t="s">
        <v>2798</v>
      </c>
      <c r="D222" s="923" t="s">
        <v>3639</v>
      </c>
      <c r="E222" s="924">
        <v>1</v>
      </c>
      <c r="F222" s="925"/>
      <c r="G222" s="926">
        <v>479</v>
      </c>
      <c r="H222" s="159">
        <f>IF(G222="","",G222-G222*COMPASS!$AH$23)</f>
        <v>479</v>
      </c>
    </row>
    <row r="223" spans="1:8" ht="14.4" customHeight="1">
      <c r="A223" s="920" t="s">
        <v>15144</v>
      </c>
      <c r="B223" s="921" t="s">
        <v>25</v>
      </c>
      <c r="C223" s="922" t="s">
        <v>2799</v>
      </c>
      <c r="D223" s="923" t="s">
        <v>3640</v>
      </c>
      <c r="E223" s="935">
        <v>1</v>
      </c>
      <c r="F223" s="936"/>
      <c r="G223" s="929">
        <v>479</v>
      </c>
      <c r="H223" s="159">
        <f>IF(G223="","",G223-G223*COMPASS!$AH$23)</f>
        <v>479</v>
      </c>
    </row>
    <row r="224" spans="1:8" ht="14.4" customHeight="1">
      <c r="A224" s="920" t="s">
        <v>15145</v>
      </c>
      <c r="B224" s="921" t="s">
        <v>25</v>
      </c>
      <c r="C224" s="922" t="s">
        <v>2800</v>
      </c>
      <c r="D224" s="923" t="s">
        <v>3641</v>
      </c>
      <c r="E224" s="935">
        <v>1</v>
      </c>
      <c r="F224" s="936"/>
      <c r="G224" s="929">
        <v>479</v>
      </c>
      <c r="H224" s="159">
        <f>IF(G224="","",G224-G224*COMPASS!$AH$23)</f>
        <v>479</v>
      </c>
    </row>
    <row r="225" spans="1:8" ht="14.4" customHeight="1">
      <c r="A225" s="920" t="s">
        <v>15146</v>
      </c>
      <c r="B225" s="921" t="s">
        <v>25</v>
      </c>
      <c r="C225" s="922" t="s">
        <v>2801</v>
      </c>
      <c r="D225" s="923" t="s">
        <v>3642</v>
      </c>
      <c r="E225" s="935">
        <v>1</v>
      </c>
      <c r="F225" s="936"/>
      <c r="G225" s="929">
        <v>859</v>
      </c>
      <c r="H225" s="159">
        <f>IF(G225="","",G225-G225*COMPASS!$AH$23)</f>
        <v>859</v>
      </c>
    </row>
    <row r="226" spans="1:8" ht="14.4" customHeight="1">
      <c r="A226" s="920" t="s">
        <v>15147</v>
      </c>
      <c r="B226" s="921" t="s">
        <v>25</v>
      </c>
      <c r="C226" s="922" t="s">
        <v>2802</v>
      </c>
      <c r="D226" s="923" t="s">
        <v>3643</v>
      </c>
      <c r="E226" s="935">
        <v>1</v>
      </c>
      <c r="F226" s="936"/>
      <c r="G226" s="929">
        <v>859</v>
      </c>
      <c r="H226" s="159">
        <f>IF(G226="","",G226-G226*COMPASS!$AH$23)</f>
        <v>859</v>
      </c>
    </row>
    <row r="227" spans="1:8" ht="14.4" customHeight="1">
      <c r="A227" s="920" t="s">
        <v>15148</v>
      </c>
      <c r="B227" s="921" t="s">
        <v>25</v>
      </c>
      <c r="C227" s="922" t="s">
        <v>2803</v>
      </c>
      <c r="D227" s="923" t="s">
        <v>3644</v>
      </c>
      <c r="E227" s="935">
        <v>1</v>
      </c>
      <c r="F227" s="936"/>
      <c r="G227" s="929">
        <v>859</v>
      </c>
      <c r="H227" s="159">
        <f>IF(G227="","",G227-G227*COMPASS!$AH$23)</f>
        <v>859</v>
      </c>
    </row>
    <row r="228" spans="1:8" ht="14.4" customHeight="1">
      <c r="A228" s="920" t="s">
        <v>15149</v>
      </c>
      <c r="B228" s="921" t="s">
        <v>25</v>
      </c>
      <c r="C228" s="922" t="s">
        <v>2804</v>
      </c>
      <c r="D228" s="923" t="s">
        <v>3645</v>
      </c>
      <c r="E228" s="935">
        <v>1</v>
      </c>
      <c r="F228" s="935"/>
      <c r="G228" s="929">
        <v>799</v>
      </c>
      <c r="H228" s="159">
        <f>IF(G228="","",G228-G228*COMPASS!$AH$23)</f>
        <v>799</v>
      </c>
    </row>
    <row r="229" spans="1:8" ht="14.4" customHeight="1">
      <c r="A229" s="920" t="s">
        <v>15150</v>
      </c>
      <c r="B229" s="921" t="s">
        <v>25</v>
      </c>
      <c r="C229" s="922" t="s">
        <v>2805</v>
      </c>
      <c r="D229" s="923" t="s">
        <v>3646</v>
      </c>
      <c r="E229" s="935">
        <v>1</v>
      </c>
      <c r="F229" s="936"/>
      <c r="G229" s="929">
        <v>1289</v>
      </c>
      <c r="H229" s="159">
        <f>IF(G229="","",G229-G229*COMPASS!$AH$23)</f>
        <v>1289</v>
      </c>
    </row>
    <row r="230" spans="1:8" ht="14.4" customHeight="1">
      <c r="A230" s="920" t="s">
        <v>15151</v>
      </c>
      <c r="B230" s="921" t="s">
        <v>25</v>
      </c>
      <c r="C230" s="922" t="s">
        <v>2806</v>
      </c>
      <c r="D230" s="923" t="s">
        <v>3647</v>
      </c>
      <c r="E230" s="935">
        <v>1</v>
      </c>
      <c r="F230" s="935"/>
      <c r="G230" s="929">
        <v>39</v>
      </c>
      <c r="H230" s="159">
        <f>IF(G230="","",G230-G230*COMPASS!$AH$23)</f>
        <v>39</v>
      </c>
    </row>
    <row r="231" spans="1:8" ht="14.4" customHeight="1">
      <c r="A231" s="920" t="s">
        <v>15152</v>
      </c>
      <c r="B231" s="921" t="s">
        <v>25</v>
      </c>
      <c r="C231" s="922" t="s">
        <v>2807</v>
      </c>
      <c r="D231" s="923" t="s">
        <v>3648</v>
      </c>
      <c r="E231" s="935">
        <v>1</v>
      </c>
      <c r="F231" s="935"/>
      <c r="G231" s="929">
        <v>39</v>
      </c>
      <c r="H231" s="159">
        <f>IF(G231="","",G231-G231*COMPASS!$AH$23)</f>
        <v>39</v>
      </c>
    </row>
    <row r="232" spans="1:8" ht="14.4" customHeight="1">
      <c r="A232" s="920" t="s">
        <v>15153</v>
      </c>
      <c r="B232" s="921" t="s">
        <v>25</v>
      </c>
      <c r="C232" s="922" t="s">
        <v>2808</v>
      </c>
      <c r="D232" s="923" t="s">
        <v>3649</v>
      </c>
      <c r="E232" s="935">
        <v>1</v>
      </c>
      <c r="F232" s="935"/>
      <c r="G232" s="929">
        <v>49</v>
      </c>
      <c r="H232" s="159">
        <f>IF(G232="","",G232-G232*COMPASS!$AH$23)</f>
        <v>49</v>
      </c>
    </row>
    <row r="233" spans="1:8" ht="14.4" customHeight="1">
      <c r="A233" s="920" t="s">
        <v>15154</v>
      </c>
      <c r="B233" s="921" t="s">
        <v>25</v>
      </c>
      <c r="C233" s="922" t="s">
        <v>2809</v>
      </c>
      <c r="D233" s="923" t="s">
        <v>3649</v>
      </c>
      <c r="E233" s="935">
        <v>1</v>
      </c>
      <c r="F233" s="935"/>
      <c r="G233" s="929">
        <v>69</v>
      </c>
      <c r="H233" s="159">
        <f>IF(G233="","",G233-G233*COMPASS!$AH$23)</f>
        <v>69</v>
      </c>
    </row>
    <row r="234" spans="1:8" ht="14.4" customHeight="1">
      <c r="A234" s="916" t="s">
        <v>447</v>
      </c>
      <c r="B234" s="916"/>
      <c r="C234" s="916"/>
      <c r="D234" s="916"/>
      <c r="E234" s="916"/>
      <c r="F234" s="916"/>
      <c r="G234" s="919"/>
      <c r="H234" s="159" t="str">
        <f>IF(G234="","",G234-G234*COMPASS!$AH$23)</f>
        <v/>
      </c>
    </row>
    <row r="235" spans="1:8" ht="14.4" customHeight="1">
      <c r="A235" s="944" t="s">
        <v>448</v>
      </c>
      <c r="B235" s="949"/>
      <c r="C235" s="949"/>
      <c r="D235" s="949"/>
      <c r="E235" s="947"/>
      <c r="F235" s="950"/>
      <c r="G235" s="951"/>
      <c r="H235" s="159" t="str">
        <f>IF(G235="","",G235-G235*COMPASS!$AH$23)</f>
        <v/>
      </c>
    </row>
    <row r="236" spans="1:8" ht="14.4" customHeight="1">
      <c r="A236" s="920" t="s">
        <v>15155</v>
      </c>
      <c r="B236" s="921" t="s">
        <v>25</v>
      </c>
      <c r="C236" s="922" t="s">
        <v>11475</v>
      </c>
      <c r="D236" s="923" t="s">
        <v>11476</v>
      </c>
      <c r="E236" s="935">
        <v>1</v>
      </c>
      <c r="F236" s="936"/>
      <c r="G236" s="929">
        <v>459</v>
      </c>
      <c r="H236" s="159">
        <f>IF(G236="","",G236-G236*COMPASS!$AH$23)</f>
        <v>459</v>
      </c>
    </row>
    <row r="237" spans="1:8" ht="14.4" customHeight="1">
      <c r="A237" s="920" t="s">
        <v>15156</v>
      </c>
      <c r="B237" s="921" t="s">
        <v>25</v>
      </c>
      <c r="C237" s="922" t="s">
        <v>11477</v>
      </c>
      <c r="D237" s="923" t="s">
        <v>11478</v>
      </c>
      <c r="E237" s="935">
        <v>1</v>
      </c>
      <c r="F237" s="936"/>
      <c r="G237" s="929">
        <v>429</v>
      </c>
      <c r="H237" s="159">
        <f>IF(G237="","",G237-G237*COMPASS!$AH$23)</f>
        <v>429</v>
      </c>
    </row>
    <row r="238" spans="1:8" ht="14.4" customHeight="1">
      <c r="A238" s="920" t="s">
        <v>19146</v>
      </c>
      <c r="B238" s="921" t="s">
        <v>51</v>
      </c>
      <c r="C238" s="922" t="s">
        <v>19133</v>
      </c>
      <c r="D238" s="923" t="s">
        <v>19134</v>
      </c>
      <c r="E238" s="935">
        <v>1</v>
      </c>
      <c r="F238" s="936"/>
      <c r="G238" s="929">
        <v>759</v>
      </c>
      <c r="H238" s="159">
        <f>IF(G238="","",G238-G238*COMPASS!$AH$23)</f>
        <v>759</v>
      </c>
    </row>
    <row r="239" spans="1:8" ht="14.4" customHeight="1">
      <c r="A239" s="944" t="s">
        <v>449</v>
      </c>
      <c r="B239" s="949"/>
      <c r="C239" s="949"/>
      <c r="D239" s="949"/>
      <c r="E239" s="947"/>
      <c r="F239" s="950"/>
      <c r="G239" s="951"/>
      <c r="H239" s="159" t="str">
        <f>IF(G239="","",G239-G239*COMPASS!$AH$23)</f>
        <v/>
      </c>
    </row>
    <row r="240" spans="1:8" ht="14.4" customHeight="1">
      <c r="A240" s="920" t="s">
        <v>15157</v>
      </c>
      <c r="B240" s="921" t="s">
        <v>65</v>
      </c>
      <c r="C240" s="922" t="s">
        <v>2328</v>
      </c>
      <c r="D240" s="923" t="s">
        <v>3650</v>
      </c>
      <c r="E240" s="924">
        <v>1</v>
      </c>
      <c r="F240" s="925"/>
      <c r="G240" s="926">
        <v>849</v>
      </c>
      <c r="H240" s="159">
        <f>IF(G240="","",G240-G240*COMPASS!$AH$23)</f>
        <v>849</v>
      </c>
    </row>
    <row r="241" spans="1:8" ht="14.4" customHeight="1">
      <c r="A241" s="916" t="s">
        <v>15</v>
      </c>
      <c r="B241" s="916"/>
      <c r="C241" s="916"/>
      <c r="D241" s="916"/>
      <c r="E241" s="916"/>
      <c r="F241" s="916"/>
      <c r="G241" s="919"/>
      <c r="H241" s="159" t="str">
        <f>IF(G241="","",G241-G241*COMPASS!$AH$23)</f>
        <v/>
      </c>
    </row>
    <row r="242" spans="1:8" ht="14.4" customHeight="1">
      <c r="A242" s="944" t="s">
        <v>450</v>
      </c>
      <c r="B242" s="952"/>
      <c r="C242" s="952"/>
      <c r="D242" s="949"/>
      <c r="E242" s="947"/>
      <c r="F242" s="950"/>
      <c r="G242" s="951"/>
      <c r="H242" s="159" t="str">
        <f>IF(G242="","",G242-G242*COMPASS!$AH$23)</f>
        <v/>
      </c>
    </row>
    <row r="243" spans="1:8" ht="14.4" customHeight="1">
      <c r="A243" s="920" t="s">
        <v>15158</v>
      </c>
      <c r="B243" s="921" t="s">
        <v>25</v>
      </c>
      <c r="C243" s="922" t="s">
        <v>11491</v>
      </c>
      <c r="D243" s="922" t="s">
        <v>11492</v>
      </c>
      <c r="E243" s="935">
        <v>1</v>
      </c>
      <c r="F243" s="1129"/>
      <c r="G243" s="929">
        <v>799</v>
      </c>
      <c r="H243" s="159">
        <f>IF(G243="","",G243-G243*COMPASS!$AH$23)</f>
        <v>799</v>
      </c>
    </row>
    <row r="244" spans="1:8" ht="14.4" customHeight="1">
      <c r="A244" s="920" t="s">
        <v>15159</v>
      </c>
      <c r="B244" s="921" t="s">
        <v>25</v>
      </c>
      <c r="C244" s="922" t="s">
        <v>10384</v>
      </c>
      <c r="D244" s="922" t="s">
        <v>10385</v>
      </c>
      <c r="E244" s="935">
        <v>1</v>
      </c>
      <c r="F244" s="936"/>
      <c r="G244" s="929">
        <v>429</v>
      </c>
      <c r="H244" s="159">
        <f>IF(G244="","",G244-G244*COMPASS!$AH$23)</f>
        <v>429</v>
      </c>
    </row>
    <row r="245" spans="1:8" ht="14.4" customHeight="1">
      <c r="A245" s="920" t="s">
        <v>15160</v>
      </c>
      <c r="B245" s="921" t="s">
        <v>25</v>
      </c>
      <c r="C245" s="922" t="s">
        <v>10386</v>
      </c>
      <c r="D245" s="922" t="s">
        <v>10387</v>
      </c>
      <c r="E245" s="935">
        <v>1</v>
      </c>
      <c r="F245" s="936"/>
      <c r="G245" s="929">
        <v>499</v>
      </c>
      <c r="H245" s="159">
        <f>IF(G245="","",G245-G245*COMPASS!$AH$23)</f>
        <v>499</v>
      </c>
    </row>
    <row r="246" spans="1:8" ht="14.4" customHeight="1">
      <c r="A246" s="920" t="s">
        <v>15161</v>
      </c>
      <c r="B246" s="921" t="s">
        <v>25</v>
      </c>
      <c r="C246" s="922" t="s">
        <v>10571</v>
      </c>
      <c r="D246" s="922" t="s">
        <v>10572</v>
      </c>
      <c r="E246" s="935">
        <v>1</v>
      </c>
      <c r="F246" s="936"/>
      <c r="G246" s="929">
        <v>599</v>
      </c>
      <c r="H246" s="159">
        <f>IF(G246="","",G246-G246*COMPASS!$AH$23)</f>
        <v>599</v>
      </c>
    </row>
    <row r="247" spans="1:8" ht="14.4" customHeight="1">
      <c r="A247" s="920" t="s">
        <v>15162</v>
      </c>
      <c r="B247" s="921" t="s">
        <v>25</v>
      </c>
      <c r="C247" s="922" t="s">
        <v>10573</v>
      </c>
      <c r="D247" s="922" t="s">
        <v>10574</v>
      </c>
      <c r="E247" s="935">
        <v>1</v>
      </c>
      <c r="F247" s="936"/>
      <c r="G247" s="929">
        <v>529</v>
      </c>
      <c r="H247" s="159">
        <f>IF(G247="","",G247-G247*COMPASS!$AH$23)</f>
        <v>529</v>
      </c>
    </row>
    <row r="248" spans="1:8" ht="14.4" customHeight="1">
      <c r="A248" s="920" t="s">
        <v>19289</v>
      </c>
      <c r="B248" s="921" t="s">
        <v>51</v>
      </c>
      <c r="C248" s="922" t="s">
        <v>19257</v>
      </c>
      <c r="D248" s="922" t="s">
        <v>19258</v>
      </c>
      <c r="E248" s="935">
        <v>1</v>
      </c>
      <c r="F248" s="936"/>
      <c r="G248" s="929">
        <v>599</v>
      </c>
      <c r="H248" s="159">
        <f>IF(G248="","",G248-G248*COMPASS!$AH$23)</f>
        <v>599</v>
      </c>
    </row>
    <row r="249" spans="1:8" ht="14.4" customHeight="1">
      <c r="A249" s="920" t="s">
        <v>15163</v>
      </c>
      <c r="B249" s="921" t="s">
        <v>25</v>
      </c>
      <c r="C249" s="922" t="s">
        <v>4265</v>
      </c>
      <c r="D249" s="922" t="s">
        <v>4266</v>
      </c>
      <c r="E249" s="935">
        <v>1</v>
      </c>
      <c r="F249" s="936"/>
      <c r="G249" s="929">
        <v>429</v>
      </c>
      <c r="H249" s="159">
        <f>IF(G249="","",G249-G249*COMPASS!$AH$23)</f>
        <v>429</v>
      </c>
    </row>
    <row r="250" spans="1:8" ht="14.4" customHeight="1">
      <c r="A250" s="953" t="s">
        <v>15164</v>
      </c>
      <c r="B250" s="921" t="s">
        <v>51</v>
      </c>
      <c r="C250" s="922" t="s">
        <v>10596</v>
      </c>
      <c r="D250" s="923" t="s">
        <v>10597</v>
      </c>
      <c r="E250" s="935">
        <v>1</v>
      </c>
      <c r="F250" s="936"/>
      <c r="G250" s="929">
        <v>359</v>
      </c>
      <c r="H250" s="159">
        <f>IF(G250="","",G250-G250*COMPASS!$AH$23)</f>
        <v>359</v>
      </c>
    </row>
    <row r="251" spans="1:8" ht="14.4" customHeight="1">
      <c r="A251" s="953" t="s">
        <v>15165</v>
      </c>
      <c r="B251" s="921" t="s">
        <v>51</v>
      </c>
      <c r="C251" s="922" t="s">
        <v>8089</v>
      </c>
      <c r="D251" s="923" t="s">
        <v>8090</v>
      </c>
      <c r="E251" s="935">
        <v>1</v>
      </c>
      <c r="F251" s="936"/>
      <c r="G251" s="929">
        <v>219</v>
      </c>
      <c r="H251" s="159">
        <f>IF(G251="","",G251-G251*COMPASS!$AH$23)</f>
        <v>219</v>
      </c>
    </row>
    <row r="252" spans="1:8" ht="14.4" customHeight="1">
      <c r="A252" s="953" t="s">
        <v>15166</v>
      </c>
      <c r="B252" s="921" t="s">
        <v>25</v>
      </c>
      <c r="C252" s="922" t="s">
        <v>4172</v>
      </c>
      <c r="D252" s="923" t="s">
        <v>4173</v>
      </c>
      <c r="E252" s="935">
        <v>1</v>
      </c>
      <c r="F252" s="936"/>
      <c r="G252" s="929">
        <v>599</v>
      </c>
      <c r="H252" s="159">
        <f>IF(G252="","",G252-G252*COMPASS!$AH$23)</f>
        <v>599</v>
      </c>
    </row>
    <row r="253" spans="1:8" ht="14.4" customHeight="1">
      <c r="A253" s="953" t="s">
        <v>19147</v>
      </c>
      <c r="B253" s="921" t="s">
        <v>25</v>
      </c>
      <c r="C253" s="922" t="s">
        <v>19135</v>
      </c>
      <c r="D253" s="923" t="s">
        <v>19136</v>
      </c>
      <c r="E253" s="935">
        <v>1</v>
      </c>
      <c r="F253" s="936"/>
      <c r="G253" s="929">
        <v>1199</v>
      </c>
      <c r="H253" s="159">
        <f>IF(G253="","",G253-G253*COMPASS!$AH$23)</f>
        <v>1199</v>
      </c>
    </row>
    <row r="254" spans="1:8" ht="14.4" customHeight="1">
      <c r="A254" s="953" t="s">
        <v>19148</v>
      </c>
      <c r="B254" s="921" t="s">
        <v>51</v>
      </c>
      <c r="C254" s="922" t="s">
        <v>19137</v>
      </c>
      <c r="D254" s="923" t="s">
        <v>19138</v>
      </c>
      <c r="E254" s="935">
        <v>1</v>
      </c>
      <c r="F254" s="936"/>
      <c r="G254" s="929">
        <v>159</v>
      </c>
      <c r="H254" s="159">
        <f>IF(G254="","",G254-G254*COMPASS!$AH$23)</f>
        <v>159</v>
      </c>
    </row>
    <row r="255" spans="1:8" ht="14.4" customHeight="1">
      <c r="A255" s="953" t="s">
        <v>15630</v>
      </c>
      <c r="B255" s="921" t="s">
        <v>51</v>
      </c>
      <c r="C255" s="922" t="s">
        <v>15631</v>
      </c>
      <c r="D255" s="923" t="s">
        <v>15632</v>
      </c>
      <c r="E255" s="935">
        <v>1</v>
      </c>
      <c r="F255" s="936"/>
      <c r="G255" s="929">
        <v>319</v>
      </c>
      <c r="H255" s="159">
        <f>IF(G255="","",G255-G255*COMPASS!$AH$23)</f>
        <v>319</v>
      </c>
    </row>
    <row r="256" spans="1:8" ht="14.4" customHeight="1">
      <c r="A256" s="953" t="s">
        <v>15167</v>
      </c>
      <c r="B256" s="921" t="s">
        <v>51</v>
      </c>
      <c r="C256" s="922" t="s">
        <v>10598</v>
      </c>
      <c r="D256" s="923" t="s">
        <v>10599</v>
      </c>
      <c r="E256" s="935">
        <v>1</v>
      </c>
      <c r="F256" s="1129"/>
      <c r="G256" s="929">
        <v>299</v>
      </c>
      <c r="H256" s="159">
        <f>IF(G256="","",G256-G256*COMPASS!$AH$23)</f>
        <v>299</v>
      </c>
    </row>
    <row r="257" spans="1:8" ht="14.4" customHeight="1">
      <c r="A257" s="953" t="s">
        <v>15168</v>
      </c>
      <c r="B257" s="921" t="s">
        <v>25</v>
      </c>
      <c r="C257" s="922" t="s">
        <v>10600</v>
      </c>
      <c r="D257" s="923" t="s">
        <v>10601</v>
      </c>
      <c r="E257" s="935">
        <v>1</v>
      </c>
      <c r="F257" s="936"/>
      <c r="G257" s="929">
        <v>369</v>
      </c>
      <c r="H257" s="159">
        <f>IF(G257="","",G257-G257*COMPASS!$AH$23)</f>
        <v>369</v>
      </c>
    </row>
    <row r="258" spans="1:8" ht="14.4" customHeight="1">
      <c r="A258" s="953" t="s">
        <v>15169</v>
      </c>
      <c r="B258" s="921" t="s">
        <v>25</v>
      </c>
      <c r="C258" s="922" t="s">
        <v>10602</v>
      </c>
      <c r="D258" s="923" t="s">
        <v>10603</v>
      </c>
      <c r="E258" s="935">
        <v>1</v>
      </c>
      <c r="F258" s="936"/>
      <c r="G258" s="929">
        <v>449</v>
      </c>
      <c r="H258" s="159">
        <f>IF(G258="","",G258-G258*COMPASS!$AH$23)</f>
        <v>449</v>
      </c>
    </row>
    <row r="259" spans="1:8" ht="14.4" customHeight="1">
      <c r="A259" s="953" t="s">
        <v>15170</v>
      </c>
      <c r="B259" s="921" t="s">
        <v>25</v>
      </c>
      <c r="C259" s="922" t="s">
        <v>4174</v>
      </c>
      <c r="D259" s="923" t="s">
        <v>4175</v>
      </c>
      <c r="E259" s="935">
        <v>1</v>
      </c>
      <c r="F259" s="936"/>
      <c r="G259" s="929">
        <v>219</v>
      </c>
      <c r="H259" s="159">
        <f>IF(G259="","",G259-G259*COMPASS!$AH$23)</f>
        <v>219</v>
      </c>
    </row>
    <row r="260" spans="1:8" ht="14.4" customHeight="1">
      <c r="A260" s="953" t="s">
        <v>15171</v>
      </c>
      <c r="B260" s="921" t="s">
        <v>51</v>
      </c>
      <c r="C260" s="922" t="s">
        <v>4205</v>
      </c>
      <c r="D260" s="923" t="s">
        <v>4206</v>
      </c>
      <c r="E260" s="935">
        <v>1</v>
      </c>
      <c r="F260" s="936"/>
      <c r="G260" s="929">
        <v>129</v>
      </c>
      <c r="H260" s="159">
        <f>IF(G260="","",G260-G260*COMPASS!$AH$23)</f>
        <v>129</v>
      </c>
    </row>
    <row r="261" spans="1:8" ht="14.4" customHeight="1">
      <c r="A261" s="953" t="s">
        <v>15172</v>
      </c>
      <c r="B261" s="921" t="s">
        <v>25</v>
      </c>
      <c r="C261" s="922" t="s">
        <v>4207</v>
      </c>
      <c r="D261" s="923" t="s">
        <v>4208</v>
      </c>
      <c r="E261" s="935">
        <v>1</v>
      </c>
      <c r="F261" s="936"/>
      <c r="G261" s="929">
        <v>39</v>
      </c>
      <c r="H261" s="159">
        <f>IF(G261="","",G261-G261*COMPASS!$AH$23)</f>
        <v>39</v>
      </c>
    </row>
    <row r="262" spans="1:8" ht="14.4" customHeight="1">
      <c r="A262" s="953" t="s">
        <v>15173</v>
      </c>
      <c r="B262" s="921" t="s">
        <v>25</v>
      </c>
      <c r="C262" s="922" t="s">
        <v>4209</v>
      </c>
      <c r="D262" s="923" t="s">
        <v>4210</v>
      </c>
      <c r="E262" s="935">
        <v>1</v>
      </c>
      <c r="F262" s="936"/>
      <c r="G262" s="929">
        <v>360</v>
      </c>
      <c r="H262" s="159">
        <f>IF(G262="","",G262-G262*COMPASS!$AH$23)</f>
        <v>360</v>
      </c>
    </row>
    <row r="263" spans="1:8" ht="14.4" customHeight="1">
      <c r="A263" s="953" t="s">
        <v>15174</v>
      </c>
      <c r="B263" s="921" t="s">
        <v>25</v>
      </c>
      <c r="C263" s="922" t="s">
        <v>4211</v>
      </c>
      <c r="D263" s="923" t="s">
        <v>4212</v>
      </c>
      <c r="E263" s="935">
        <v>1</v>
      </c>
      <c r="F263" s="1129"/>
      <c r="G263" s="929">
        <v>16</v>
      </c>
      <c r="H263" s="159">
        <f>IF(G263="","",G263-G263*COMPASS!$AH$23)</f>
        <v>16</v>
      </c>
    </row>
    <row r="264" spans="1:8" ht="14.4" customHeight="1">
      <c r="A264" s="953" t="s">
        <v>15175</v>
      </c>
      <c r="B264" s="921" t="s">
        <v>65</v>
      </c>
      <c r="C264" s="922" t="s">
        <v>4213</v>
      </c>
      <c r="D264" s="923" t="s">
        <v>4214</v>
      </c>
      <c r="E264" s="935">
        <v>1</v>
      </c>
      <c r="F264" s="936"/>
      <c r="G264" s="929">
        <v>33</v>
      </c>
      <c r="H264" s="159">
        <f>IF(G264="","",G264-G264*COMPASS!$AH$23)</f>
        <v>33</v>
      </c>
    </row>
    <row r="265" spans="1:8" ht="14.4" customHeight="1">
      <c r="A265" s="953" t="s">
        <v>15176</v>
      </c>
      <c r="B265" s="921" t="s">
        <v>51</v>
      </c>
      <c r="C265" s="922" t="s">
        <v>4215</v>
      </c>
      <c r="D265" s="923" t="s">
        <v>4216</v>
      </c>
      <c r="E265" s="935">
        <v>1</v>
      </c>
      <c r="F265" s="936"/>
      <c r="G265" s="929">
        <v>83</v>
      </c>
      <c r="H265" s="159">
        <f>IF(G265="","",G265-G265*COMPASS!$AH$23)</f>
        <v>83</v>
      </c>
    </row>
    <row r="266" spans="1:8" ht="14.4" customHeight="1">
      <c r="A266" s="953" t="s">
        <v>15177</v>
      </c>
      <c r="B266" s="921" t="s">
        <v>25</v>
      </c>
      <c r="C266" s="922" t="s">
        <v>4217</v>
      </c>
      <c r="D266" s="923" t="s">
        <v>4218</v>
      </c>
      <c r="E266" s="935">
        <v>1</v>
      </c>
      <c r="F266" s="936"/>
      <c r="G266" s="929">
        <v>41</v>
      </c>
      <c r="H266" s="159">
        <f>IF(G266="","",G266-G266*COMPASS!$AH$23)</f>
        <v>41</v>
      </c>
    </row>
    <row r="267" spans="1:8" ht="14.4" customHeight="1">
      <c r="A267" s="953" t="s">
        <v>15178</v>
      </c>
      <c r="B267" s="921" t="s">
        <v>25</v>
      </c>
      <c r="C267" s="922" t="s">
        <v>4219</v>
      </c>
      <c r="D267" s="923" t="s">
        <v>4220</v>
      </c>
      <c r="E267" s="935">
        <v>1</v>
      </c>
      <c r="F267" s="936"/>
      <c r="G267" s="929">
        <v>58</v>
      </c>
      <c r="H267" s="159">
        <f>IF(G267="","",G267-G267*COMPASS!$AH$23)</f>
        <v>58</v>
      </c>
    </row>
    <row r="268" spans="1:8" ht="14.4" customHeight="1">
      <c r="A268" s="953" t="s">
        <v>15179</v>
      </c>
      <c r="B268" s="921" t="s">
        <v>65</v>
      </c>
      <c r="C268" s="922" t="s">
        <v>4221</v>
      </c>
      <c r="D268" s="923" t="s">
        <v>4222</v>
      </c>
      <c r="E268" s="935">
        <v>1</v>
      </c>
      <c r="F268" s="936"/>
      <c r="G268" s="929">
        <v>33</v>
      </c>
      <c r="H268" s="159">
        <f>IF(G268="","",G268-G268*COMPASS!$AH$23)</f>
        <v>33</v>
      </c>
    </row>
    <row r="269" spans="1:8" ht="14.4" customHeight="1">
      <c r="A269" s="953" t="s">
        <v>15180</v>
      </c>
      <c r="B269" s="921" t="s">
        <v>65</v>
      </c>
      <c r="C269" s="922" t="s">
        <v>4223</v>
      </c>
      <c r="D269" s="923" t="s">
        <v>4224</v>
      </c>
      <c r="E269" s="935">
        <v>1</v>
      </c>
      <c r="F269" s="936"/>
      <c r="G269" s="929">
        <v>50</v>
      </c>
      <c r="H269" s="159">
        <f>IF(G269="","",G269-G269*COMPASS!$AH$23)</f>
        <v>50</v>
      </c>
    </row>
    <row r="270" spans="1:8" ht="14.4" customHeight="1">
      <c r="A270" s="953" t="s">
        <v>15181</v>
      </c>
      <c r="B270" s="921" t="s">
        <v>51</v>
      </c>
      <c r="C270" s="922" t="s">
        <v>4225</v>
      </c>
      <c r="D270" s="923" t="s">
        <v>4226</v>
      </c>
      <c r="E270" s="935">
        <v>1</v>
      </c>
      <c r="F270" s="936"/>
      <c r="G270" s="929">
        <v>50</v>
      </c>
      <c r="H270" s="159">
        <f>IF(G270="","",G270-G270*COMPASS!$AH$23)</f>
        <v>50</v>
      </c>
    </row>
    <row r="271" spans="1:8" ht="14.4" customHeight="1">
      <c r="A271" s="953" t="s">
        <v>15182</v>
      </c>
      <c r="B271" s="921" t="s">
        <v>51</v>
      </c>
      <c r="C271" s="922" t="s">
        <v>4227</v>
      </c>
      <c r="D271" s="923" t="s">
        <v>4228</v>
      </c>
      <c r="E271" s="935">
        <v>1</v>
      </c>
      <c r="F271" s="936"/>
      <c r="G271" s="929">
        <v>125</v>
      </c>
      <c r="H271" s="159">
        <f>IF(G271="","",G271-G271*COMPASS!$AH$23)</f>
        <v>125</v>
      </c>
    </row>
    <row r="272" spans="1:8" ht="14.4" customHeight="1">
      <c r="A272" s="953" t="s">
        <v>15183</v>
      </c>
      <c r="B272" s="921" t="s">
        <v>51</v>
      </c>
      <c r="C272" s="922" t="s">
        <v>4229</v>
      </c>
      <c r="D272" s="923" t="s">
        <v>4230</v>
      </c>
      <c r="E272" s="935">
        <v>1</v>
      </c>
      <c r="F272" s="936"/>
      <c r="G272" s="929">
        <v>219</v>
      </c>
      <c r="H272" s="159">
        <f>IF(G272="","",G272-G272*COMPASS!$AH$23)</f>
        <v>219</v>
      </c>
    </row>
    <row r="273" spans="1:8" ht="14.4" customHeight="1">
      <c r="A273" s="953" t="s">
        <v>15184</v>
      </c>
      <c r="B273" s="921" t="s">
        <v>25</v>
      </c>
      <c r="C273" s="922" t="s">
        <v>4231</v>
      </c>
      <c r="D273" s="923" t="s">
        <v>4232</v>
      </c>
      <c r="E273" s="935">
        <v>1</v>
      </c>
      <c r="F273" s="936"/>
      <c r="G273" s="929">
        <v>379</v>
      </c>
      <c r="H273" s="159">
        <f>IF(G273="","",G273-G273*COMPASS!$AH$23)</f>
        <v>379</v>
      </c>
    </row>
    <row r="274" spans="1:8" ht="14.4" customHeight="1">
      <c r="A274" s="953" t="s">
        <v>15185</v>
      </c>
      <c r="B274" s="921" t="s">
        <v>51</v>
      </c>
      <c r="C274" s="922" t="s">
        <v>4233</v>
      </c>
      <c r="D274" s="923" t="s">
        <v>4234</v>
      </c>
      <c r="E274" s="935">
        <v>1</v>
      </c>
      <c r="F274" s="936"/>
      <c r="G274" s="929">
        <v>129</v>
      </c>
      <c r="H274" s="159">
        <f>IF(G274="","",G274-G274*COMPASS!$AH$23)</f>
        <v>129</v>
      </c>
    </row>
    <row r="275" spans="1:8" ht="14.4" customHeight="1">
      <c r="A275" s="953" t="s">
        <v>15186</v>
      </c>
      <c r="B275" s="921" t="s">
        <v>25</v>
      </c>
      <c r="C275" s="922" t="s">
        <v>4235</v>
      </c>
      <c r="D275" s="923" t="s">
        <v>4236</v>
      </c>
      <c r="E275" s="935">
        <v>1</v>
      </c>
      <c r="F275" s="936"/>
      <c r="G275" s="929">
        <v>119</v>
      </c>
      <c r="H275" s="159">
        <f>IF(G275="","",G275-G275*COMPASS!$AH$23)</f>
        <v>119</v>
      </c>
    </row>
    <row r="276" spans="1:8" ht="14.4" customHeight="1">
      <c r="A276" s="953" t="s">
        <v>15187</v>
      </c>
      <c r="B276" s="921" t="s">
        <v>25</v>
      </c>
      <c r="C276" s="922" t="s">
        <v>4237</v>
      </c>
      <c r="D276" s="923" t="s">
        <v>4238</v>
      </c>
      <c r="E276" s="935">
        <v>1</v>
      </c>
      <c r="F276" s="1129"/>
      <c r="G276" s="929">
        <v>41</v>
      </c>
      <c r="H276" s="159">
        <f>IF(G276="","",G276-G276*COMPASS!$AH$23)</f>
        <v>41</v>
      </c>
    </row>
    <row r="277" spans="1:8" ht="14.4" customHeight="1">
      <c r="A277" s="953" t="s">
        <v>15188</v>
      </c>
      <c r="B277" s="921" t="s">
        <v>25</v>
      </c>
      <c r="C277" s="922" t="s">
        <v>4239</v>
      </c>
      <c r="D277" s="923" t="s">
        <v>4240</v>
      </c>
      <c r="E277" s="935">
        <v>1</v>
      </c>
      <c r="F277" s="936"/>
      <c r="G277" s="929">
        <v>129</v>
      </c>
      <c r="H277" s="159">
        <f>IF(G277="","",G277-G277*COMPASS!$AH$23)</f>
        <v>129</v>
      </c>
    </row>
    <row r="278" spans="1:8" ht="14.4" customHeight="1">
      <c r="A278" s="953" t="s">
        <v>15189</v>
      </c>
      <c r="B278" s="921" t="s">
        <v>25</v>
      </c>
      <c r="C278" s="922" t="s">
        <v>4241</v>
      </c>
      <c r="D278" s="923" t="s">
        <v>4242</v>
      </c>
      <c r="E278" s="935">
        <v>1</v>
      </c>
      <c r="F278" s="936"/>
      <c r="G278" s="929">
        <v>89</v>
      </c>
      <c r="H278" s="159">
        <f>IF(G278="","",G278-G278*COMPASS!$AH$23)</f>
        <v>89</v>
      </c>
    </row>
    <row r="279" spans="1:8" ht="14.4" customHeight="1">
      <c r="A279" s="953" t="s">
        <v>15190</v>
      </c>
      <c r="B279" s="921" t="s">
        <v>51</v>
      </c>
      <c r="C279" s="922" t="s">
        <v>4243</v>
      </c>
      <c r="D279" s="923" t="s">
        <v>4244</v>
      </c>
      <c r="E279" s="935">
        <v>1</v>
      </c>
      <c r="F279" s="936"/>
      <c r="G279" s="929">
        <v>134</v>
      </c>
      <c r="H279" s="159">
        <f>IF(G279="","",G279-G279*COMPASS!$AH$23)</f>
        <v>134</v>
      </c>
    </row>
    <row r="280" spans="1:8" ht="14.4" customHeight="1">
      <c r="A280" s="920" t="s">
        <v>15191</v>
      </c>
      <c r="B280" s="921" t="s">
        <v>51</v>
      </c>
      <c r="C280" s="922" t="s">
        <v>7867</v>
      </c>
      <c r="D280" s="923" t="s">
        <v>7868</v>
      </c>
      <c r="E280" s="935">
        <v>1</v>
      </c>
      <c r="F280" s="1129"/>
      <c r="G280" s="929">
        <v>79</v>
      </c>
      <c r="H280" s="159">
        <f>IF(G280="","",G280-G280*COMPASS!$AH$23)</f>
        <v>79</v>
      </c>
    </row>
    <row r="281" spans="1:8" ht="14.4" customHeight="1">
      <c r="A281" s="920" t="s">
        <v>15192</v>
      </c>
      <c r="B281" s="921" t="s">
        <v>25</v>
      </c>
      <c r="C281" s="922" t="s">
        <v>8016</v>
      </c>
      <c r="D281" s="923" t="s">
        <v>8017</v>
      </c>
      <c r="E281" s="935">
        <v>1</v>
      </c>
      <c r="F281" s="936"/>
      <c r="G281" s="929">
        <v>109</v>
      </c>
      <c r="H281" s="159">
        <f>IF(G281="","",G281-G281*COMPASS!$AH$23)</f>
        <v>109</v>
      </c>
    </row>
    <row r="282" spans="1:8" ht="14.4" customHeight="1">
      <c r="A282" s="953" t="s">
        <v>15193</v>
      </c>
      <c r="B282" s="921" t="s">
        <v>25</v>
      </c>
      <c r="C282" s="922" t="s">
        <v>8447</v>
      </c>
      <c r="D282" s="922" t="s">
        <v>8448</v>
      </c>
      <c r="E282" s="935">
        <v>1</v>
      </c>
      <c r="F282" s="936"/>
      <c r="G282" s="929">
        <v>1199</v>
      </c>
      <c r="H282" s="159">
        <f>IF(G282="","",G282-G282*COMPASS!$AH$23)</f>
        <v>1199</v>
      </c>
    </row>
    <row r="283" spans="1:8" ht="14.4" customHeight="1">
      <c r="A283" s="953" t="s">
        <v>15194</v>
      </c>
      <c r="B283" s="921" t="s">
        <v>25</v>
      </c>
      <c r="C283" s="922" t="s">
        <v>8449</v>
      </c>
      <c r="D283" s="922" t="s">
        <v>8450</v>
      </c>
      <c r="E283" s="935">
        <v>1</v>
      </c>
      <c r="F283" s="936"/>
      <c r="G283" s="929">
        <v>1299</v>
      </c>
      <c r="H283" s="159">
        <f>IF(G283="","",G283-G283*COMPASS!$AH$23)</f>
        <v>1299</v>
      </c>
    </row>
    <row r="284" spans="1:8" ht="14.4" customHeight="1">
      <c r="A284" s="953" t="s">
        <v>15195</v>
      </c>
      <c r="B284" s="921" t="s">
        <v>25</v>
      </c>
      <c r="C284" s="922" t="s">
        <v>8451</v>
      </c>
      <c r="D284" s="922" t="s">
        <v>8452</v>
      </c>
      <c r="E284" s="935">
        <v>1</v>
      </c>
      <c r="F284" s="936"/>
      <c r="G284" s="929">
        <v>1499</v>
      </c>
      <c r="H284" s="159">
        <f>IF(G284="","",G284-G284*COMPASS!$AH$23)</f>
        <v>1499</v>
      </c>
    </row>
    <row r="285" spans="1:8" ht="14.4" customHeight="1">
      <c r="A285" s="920" t="s">
        <v>15196</v>
      </c>
      <c r="B285" s="921" t="s">
        <v>51</v>
      </c>
      <c r="C285" s="922" t="s">
        <v>7869</v>
      </c>
      <c r="D285" s="928" t="s">
        <v>7870</v>
      </c>
      <c r="E285" s="935">
        <v>1</v>
      </c>
      <c r="F285" s="936"/>
      <c r="G285" s="929">
        <v>2649</v>
      </c>
      <c r="H285" s="159">
        <f>IF(G285="","",G285-G285*COMPASS!$AH$23)</f>
        <v>2649</v>
      </c>
    </row>
    <row r="286" spans="1:8" ht="14.4" customHeight="1">
      <c r="A286" s="953" t="s">
        <v>15197</v>
      </c>
      <c r="B286" s="921" t="s">
        <v>25</v>
      </c>
      <c r="C286" s="922" t="s">
        <v>6037</v>
      </c>
      <c r="D286" s="923" t="s">
        <v>6038</v>
      </c>
      <c r="E286" s="935">
        <v>1</v>
      </c>
      <c r="F286" s="936"/>
      <c r="G286" s="929">
        <v>2749</v>
      </c>
      <c r="H286" s="159">
        <f>IF(G286="","",G286-G286*COMPASS!$AH$23)</f>
        <v>2749</v>
      </c>
    </row>
    <row r="287" spans="1:8" ht="14.4" customHeight="1">
      <c r="A287" s="953" t="s">
        <v>15198</v>
      </c>
      <c r="B287" s="921" t="s">
        <v>25</v>
      </c>
      <c r="C287" s="922" t="s">
        <v>6039</v>
      </c>
      <c r="D287" s="923" t="s">
        <v>6040</v>
      </c>
      <c r="E287" s="935">
        <v>1</v>
      </c>
      <c r="F287" s="936"/>
      <c r="G287" s="929">
        <v>3299</v>
      </c>
      <c r="H287" s="159">
        <f>IF(G287="","",G287-G287*COMPASS!$AH$23)</f>
        <v>3299</v>
      </c>
    </row>
    <row r="288" spans="1:8" ht="14.4" customHeight="1">
      <c r="A288" s="953" t="s">
        <v>15199</v>
      </c>
      <c r="B288" s="921" t="s">
        <v>25</v>
      </c>
      <c r="C288" s="922" t="s">
        <v>8091</v>
      </c>
      <c r="D288" s="923" t="s">
        <v>8092</v>
      </c>
      <c r="E288" s="935">
        <v>1</v>
      </c>
      <c r="F288" s="936"/>
      <c r="G288" s="929">
        <v>3449</v>
      </c>
      <c r="H288" s="159">
        <f>IF(G288="","",G288-G288*COMPASS!$AH$23)</f>
        <v>3449</v>
      </c>
    </row>
    <row r="289" spans="1:8" ht="14.4" customHeight="1">
      <c r="A289" s="953" t="s">
        <v>15200</v>
      </c>
      <c r="B289" s="921" t="s">
        <v>25</v>
      </c>
      <c r="C289" s="922" t="s">
        <v>7136</v>
      </c>
      <c r="D289" s="923" t="s">
        <v>7137</v>
      </c>
      <c r="E289" s="935">
        <v>1</v>
      </c>
      <c r="F289" s="936"/>
      <c r="G289" s="929">
        <v>1239</v>
      </c>
      <c r="H289" s="159">
        <f>IF(G289="","",G289-G289*COMPASS!$AH$23)</f>
        <v>1239</v>
      </c>
    </row>
    <row r="290" spans="1:8" ht="14.4" customHeight="1">
      <c r="A290" s="953" t="s">
        <v>15201</v>
      </c>
      <c r="B290" s="921" t="s">
        <v>25</v>
      </c>
      <c r="C290" s="922" t="s">
        <v>7138</v>
      </c>
      <c r="D290" s="923" t="s">
        <v>7139</v>
      </c>
      <c r="E290" s="935">
        <v>1</v>
      </c>
      <c r="F290" s="936"/>
      <c r="G290" s="929">
        <v>1239</v>
      </c>
      <c r="H290" s="159">
        <f>IF(G290="","",G290-G290*COMPASS!$AH$23)</f>
        <v>1239</v>
      </c>
    </row>
    <row r="291" spans="1:8" ht="14.4" customHeight="1">
      <c r="A291" s="920" t="s">
        <v>19290</v>
      </c>
      <c r="B291" s="921" t="s">
        <v>51</v>
      </c>
      <c r="C291" s="922" t="s">
        <v>19259</v>
      </c>
      <c r="D291" s="923" t="s">
        <v>19260</v>
      </c>
      <c r="E291" s="935">
        <v>1</v>
      </c>
      <c r="F291" s="936"/>
      <c r="G291" s="929">
        <v>1049</v>
      </c>
      <c r="H291" s="159">
        <f>IF(G291="","",G291-G291*COMPASS!$AH$23)</f>
        <v>1049</v>
      </c>
    </row>
    <row r="292" spans="1:8" ht="14.4" customHeight="1">
      <c r="A292" s="920" t="s">
        <v>19291</v>
      </c>
      <c r="B292" s="921" t="s">
        <v>25</v>
      </c>
      <c r="C292" s="922" t="s">
        <v>19261</v>
      </c>
      <c r="D292" s="923" t="s">
        <v>19262</v>
      </c>
      <c r="E292" s="935">
        <v>1</v>
      </c>
      <c r="F292" s="936"/>
      <c r="G292" s="929">
        <v>679</v>
      </c>
      <c r="H292" s="159">
        <f>IF(G292="","",G292-G292*COMPASS!$AH$23)</f>
        <v>679</v>
      </c>
    </row>
    <row r="293" spans="1:8" ht="14.4" customHeight="1">
      <c r="A293" s="920" t="s">
        <v>19292</v>
      </c>
      <c r="B293" s="921" t="s">
        <v>25</v>
      </c>
      <c r="C293" s="922" t="s">
        <v>19263</v>
      </c>
      <c r="D293" s="923" t="s">
        <v>19264</v>
      </c>
      <c r="E293" s="935">
        <v>1</v>
      </c>
      <c r="F293" s="936"/>
      <c r="G293" s="929">
        <v>799</v>
      </c>
      <c r="H293" s="159">
        <f>IF(G293="","",G293-G293*COMPASS!$AH$23)</f>
        <v>799</v>
      </c>
    </row>
    <row r="294" spans="1:8" ht="14.4" customHeight="1">
      <c r="A294" s="920" t="s">
        <v>19293</v>
      </c>
      <c r="B294" s="921" t="s">
        <v>25</v>
      </c>
      <c r="C294" s="922" t="s">
        <v>19265</v>
      </c>
      <c r="D294" s="923" t="s">
        <v>19266</v>
      </c>
      <c r="E294" s="935">
        <v>1</v>
      </c>
      <c r="F294" s="936"/>
      <c r="G294" s="929">
        <v>799</v>
      </c>
      <c r="H294" s="159">
        <f>IF(G294="","",G294-G294*COMPASS!$AH$23)</f>
        <v>799</v>
      </c>
    </row>
    <row r="295" spans="1:8" ht="14.4" customHeight="1">
      <c r="A295" s="920" t="s">
        <v>19294</v>
      </c>
      <c r="B295" s="921" t="s">
        <v>25</v>
      </c>
      <c r="C295" s="922" t="s">
        <v>19267</v>
      </c>
      <c r="D295" s="923" t="s">
        <v>19268</v>
      </c>
      <c r="E295" s="935">
        <v>1</v>
      </c>
      <c r="F295" s="936"/>
      <c r="G295" s="929">
        <v>849</v>
      </c>
      <c r="H295" s="159">
        <f>IF(G295="","",G295-G295*COMPASS!$AH$23)</f>
        <v>849</v>
      </c>
    </row>
    <row r="296" spans="1:8" ht="14.4" customHeight="1">
      <c r="A296" s="920" t="s">
        <v>19295</v>
      </c>
      <c r="B296" s="921" t="s">
        <v>25</v>
      </c>
      <c r="C296" s="922" t="s">
        <v>19269</v>
      </c>
      <c r="D296" s="923" t="s">
        <v>19270</v>
      </c>
      <c r="E296" s="935">
        <v>1</v>
      </c>
      <c r="F296" s="936"/>
      <c r="G296" s="929">
        <v>999</v>
      </c>
      <c r="H296" s="159">
        <f>IF(G296="","",G296-G296*COMPASS!$AH$23)</f>
        <v>999</v>
      </c>
    </row>
    <row r="297" spans="1:8" ht="14.4" customHeight="1">
      <c r="A297" s="920" t="s">
        <v>19296</v>
      </c>
      <c r="B297" s="921" t="s">
        <v>25</v>
      </c>
      <c r="C297" s="922" t="s">
        <v>19271</v>
      </c>
      <c r="D297" s="923" t="s">
        <v>19272</v>
      </c>
      <c r="E297" s="935">
        <v>1</v>
      </c>
      <c r="F297" s="936"/>
      <c r="G297" s="929">
        <v>999</v>
      </c>
      <c r="H297" s="159">
        <f>IF(G297="","",G297-G297*COMPASS!$AH$23)</f>
        <v>999</v>
      </c>
    </row>
    <row r="298" spans="1:8" ht="14.4" customHeight="1">
      <c r="A298" s="920" t="s">
        <v>19297</v>
      </c>
      <c r="B298" s="921" t="s">
        <v>25</v>
      </c>
      <c r="C298" s="922" t="s">
        <v>19273</v>
      </c>
      <c r="D298" s="923" t="s">
        <v>19274</v>
      </c>
      <c r="E298" s="935">
        <v>1</v>
      </c>
      <c r="F298" s="936"/>
      <c r="G298" s="929">
        <v>1099</v>
      </c>
      <c r="H298" s="159">
        <f>IF(G298="","",G298-G298*COMPASS!$AH$23)</f>
        <v>1099</v>
      </c>
    </row>
    <row r="299" spans="1:8" ht="14.4" customHeight="1">
      <c r="A299" s="920" t="s">
        <v>19298</v>
      </c>
      <c r="B299" s="921" t="s">
        <v>51</v>
      </c>
      <c r="C299" s="922" t="s">
        <v>19275</v>
      </c>
      <c r="D299" s="923" t="s">
        <v>19276</v>
      </c>
      <c r="E299" s="935">
        <v>1</v>
      </c>
      <c r="F299" s="936"/>
      <c r="G299" s="929">
        <v>679</v>
      </c>
      <c r="H299" s="159">
        <f>IF(G299="","",G299-G299*COMPASS!$AH$23)</f>
        <v>679</v>
      </c>
    </row>
    <row r="300" spans="1:8" ht="14.4" customHeight="1">
      <c r="A300" s="920" t="s">
        <v>19299</v>
      </c>
      <c r="B300" s="921" t="s">
        <v>51</v>
      </c>
      <c r="C300" s="922" t="s">
        <v>19277</v>
      </c>
      <c r="D300" s="923" t="s">
        <v>19278</v>
      </c>
      <c r="E300" s="935">
        <v>1</v>
      </c>
      <c r="F300" s="936"/>
      <c r="G300" s="929">
        <v>799</v>
      </c>
      <c r="H300" s="159">
        <f>IF(G300="","",G300-G300*COMPASS!$AH$23)</f>
        <v>799</v>
      </c>
    </row>
    <row r="301" spans="1:8" ht="14.4" customHeight="1">
      <c r="A301" s="920" t="s">
        <v>19300</v>
      </c>
      <c r="B301" s="921" t="s">
        <v>25</v>
      </c>
      <c r="C301" s="922" t="s">
        <v>19279</v>
      </c>
      <c r="D301" s="923" t="s">
        <v>19280</v>
      </c>
      <c r="E301" s="935">
        <v>1</v>
      </c>
      <c r="F301" s="936"/>
      <c r="G301" s="929">
        <v>799</v>
      </c>
      <c r="H301" s="159">
        <f>IF(G301="","",G301-G301*COMPASS!$AH$23)</f>
        <v>799</v>
      </c>
    </row>
    <row r="302" spans="1:8" ht="14.4" customHeight="1">
      <c r="A302" s="920" t="s">
        <v>19301</v>
      </c>
      <c r="B302" s="921" t="s">
        <v>51</v>
      </c>
      <c r="C302" s="922" t="s">
        <v>19281</v>
      </c>
      <c r="D302" s="923" t="s">
        <v>19282</v>
      </c>
      <c r="E302" s="935">
        <v>1</v>
      </c>
      <c r="F302" s="936"/>
      <c r="G302" s="929">
        <v>849</v>
      </c>
      <c r="H302" s="159">
        <f>IF(G302="","",G302-G302*COMPASS!$AH$23)</f>
        <v>849</v>
      </c>
    </row>
    <row r="303" spans="1:8" ht="14.4" customHeight="1">
      <c r="A303" s="920" t="s">
        <v>19302</v>
      </c>
      <c r="B303" s="921" t="s">
        <v>51</v>
      </c>
      <c r="C303" s="922" t="s">
        <v>19283</v>
      </c>
      <c r="D303" s="923" t="s">
        <v>19284</v>
      </c>
      <c r="E303" s="935">
        <v>1</v>
      </c>
      <c r="F303" s="936"/>
      <c r="G303" s="929">
        <v>999</v>
      </c>
      <c r="H303" s="159">
        <f>IF(G303="","",G303-G303*COMPASS!$AH$23)</f>
        <v>999</v>
      </c>
    </row>
    <row r="304" spans="1:8" ht="14.4" customHeight="1">
      <c r="A304" s="920" t="s">
        <v>19303</v>
      </c>
      <c r="B304" s="921" t="s">
        <v>25</v>
      </c>
      <c r="C304" s="922" t="s">
        <v>19285</v>
      </c>
      <c r="D304" s="923" t="s">
        <v>19286</v>
      </c>
      <c r="E304" s="935">
        <v>1</v>
      </c>
      <c r="F304" s="936"/>
      <c r="G304" s="929">
        <v>999</v>
      </c>
      <c r="H304" s="159">
        <f>IF(G304="","",G304-G304*COMPASS!$AH$23)</f>
        <v>999</v>
      </c>
    </row>
    <row r="305" spans="1:8" ht="14.4" customHeight="1">
      <c r="A305" s="920" t="s">
        <v>19304</v>
      </c>
      <c r="B305" s="921" t="s">
        <v>25</v>
      </c>
      <c r="C305" s="922" t="s">
        <v>19287</v>
      </c>
      <c r="D305" s="923" t="s">
        <v>19288</v>
      </c>
      <c r="E305" s="935">
        <v>1</v>
      </c>
      <c r="F305" s="936"/>
      <c r="G305" s="929">
        <v>1099</v>
      </c>
      <c r="H305" s="159">
        <f>IF(G305="","",G305-G305*COMPASS!$AH$23)</f>
        <v>1099</v>
      </c>
    </row>
    <row r="306" spans="1:8" ht="14.4" customHeight="1">
      <c r="A306" s="953" t="s">
        <v>15202</v>
      </c>
      <c r="B306" s="921" t="s">
        <v>25</v>
      </c>
      <c r="C306" s="922" t="s">
        <v>6041</v>
      </c>
      <c r="D306" s="923" t="s">
        <v>6042</v>
      </c>
      <c r="E306" s="935">
        <v>1</v>
      </c>
      <c r="F306" s="1129"/>
      <c r="G306" s="929">
        <v>2299</v>
      </c>
      <c r="H306" s="159">
        <f>IF(G306="","",G306-G306*COMPASS!$AH$23)</f>
        <v>2299</v>
      </c>
    </row>
    <row r="307" spans="1:8" ht="14.4" customHeight="1">
      <c r="A307" s="953" t="s">
        <v>15203</v>
      </c>
      <c r="B307" s="921" t="s">
        <v>25</v>
      </c>
      <c r="C307" s="922" t="s">
        <v>6043</v>
      </c>
      <c r="D307" s="923" t="s">
        <v>6044</v>
      </c>
      <c r="E307" s="935">
        <v>1</v>
      </c>
      <c r="F307" s="936"/>
      <c r="G307" s="929">
        <v>2799</v>
      </c>
      <c r="H307" s="159">
        <f>IF(G307="","",G307-G307*COMPASS!$AH$23)</f>
        <v>2799</v>
      </c>
    </row>
    <row r="308" spans="1:8" ht="14.4" customHeight="1">
      <c r="A308" s="953" t="s">
        <v>15204</v>
      </c>
      <c r="B308" s="921" t="s">
        <v>65</v>
      </c>
      <c r="C308" s="922" t="s">
        <v>7625</v>
      </c>
      <c r="D308" s="923" t="s">
        <v>7626</v>
      </c>
      <c r="E308" s="935">
        <v>1</v>
      </c>
      <c r="F308" s="936"/>
      <c r="G308" s="1136">
        <v>1399</v>
      </c>
      <c r="H308" s="159">
        <f>IF(G308="","",G308-G308*COMPASS!$AH$23)</f>
        <v>1399</v>
      </c>
    </row>
    <row r="309" spans="1:8" ht="14.4" customHeight="1">
      <c r="A309" s="953" t="s">
        <v>15205</v>
      </c>
      <c r="B309" s="921" t="s">
        <v>25</v>
      </c>
      <c r="C309" s="922" t="s">
        <v>8453</v>
      </c>
      <c r="D309" s="922" t="s">
        <v>8454</v>
      </c>
      <c r="E309" s="935">
        <v>1</v>
      </c>
      <c r="F309" s="936"/>
      <c r="G309" s="1137">
        <v>1299</v>
      </c>
      <c r="H309" s="159">
        <f>IF(G309="","",G309-G309*COMPASS!$AH$23)</f>
        <v>1299</v>
      </c>
    </row>
    <row r="310" spans="1:8" ht="14.4" customHeight="1">
      <c r="A310" s="953" t="s">
        <v>15206</v>
      </c>
      <c r="B310" s="921" t="s">
        <v>25</v>
      </c>
      <c r="C310" s="922" t="s">
        <v>8455</v>
      </c>
      <c r="D310" s="922" t="s">
        <v>8456</v>
      </c>
      <c r="E310" s="935">
        <v>1</v>
      </c>
      <c r="F310" s="936"/>
      <c r="G310" s="1137">
        <v>1099</v>
      </c>
      <c r="H310" s="159">
        <f>IF(G310="","",G310-G310*COMPASS!$AH$23)</f>
        <v>1099</v>
      </c>
    </row>
    <row r="311" spans="1:8" ht="14.4" customHeight="1">
      <c r="A311" s="953" t="s">
        <v>15207</v>
      </c>
      <c r="B311" s="921" t="s">
        <v>25</v>
      </c>
      <c r="C311" s="922" t="s">
        <v>8457</v>
      </c>
      <c r="D311" s="922" t="s">
        <v>8458</v>
      </c>
      <c r="E311" s="935">
        <v>1</v>
      </c>
      <c r="F311" s="936"/>
      <c r="G311" s="1137">
        <v>1799</v>
      </c>
      <c r="H311" s="159">
        <f>IF(G311="","",G311-G311*COMPASS!$AH$23)</f>
        <v>1799</v>
      </c>
    </row>
    <row r="312" spans="1:8" ht="14.4" customHeight="1">
      <c r="A312" s="953" t="s">
        <v>15208</v>
      </c>
      <c r="B312" s="921" t="s">
        <v>25</v>
      </c>
      <c r="C312" s="922" t="s">
        <v>11479</v>
      </c>
      <c r="D312" s="922" t="s">
        <v>11480</v>
      </c>
      <c r="E312" s="935">
        <v>1</v>
      </c>
      <c r="F312" s="936"/>
      <c r="G312" s="1137">
        <v>2499</v>
      </c>
      <c r="H312" s="159">
        <f>IF(G312="","",G312-G312*COMPASS!$AH$23)</f>
        <v>2499</v>
      </c>
    </row>
    <row r="313" spans="1:8" ht="14.4" customHeight="1">
      <c r="A313" s="953" t="s">
        <v>15209</v>
      </c>
      <c r="B313" s="921" t="s">
        <v>25</v>
      </c>
      <c r="C313" s="922" t="s">
        <v>8459</v>
      </c>
      <c r="D313" s="922" t="s">
        <v>8460</v>
      </c>
      <c r="E313" s="935">
        <v>1</v>
      </c>
      <c r="F313" s="936"/>
      <c r="G313" s="1137">
        <v>1249</v>
      </c>
      <c r="H313" s="159">
        <f>IF(G313="","",G313-G313*COMPASS!$AH$23)</f>
        <v>1249</v>
      </c>
    </row>
    <row r="314" spans="1:8" ht="14.4" customHeight="1">
      <c r="A314" s="953" t="s">
        <v>15210</v>
      </c>
      <c r="B314" s="921" t="s">
        <v>25</v>
      </c>
      <c r="C314" s="922" t="s">
        <v>8461</v>
      </c>
      <c r="D314" s="922" t="s">
        <v>8462</v>
      </c>
      <c r="E314" s="935">
        <v>1</v>
      </c>
      <c r="F314" s="936"/>
      <c r="G314" s="1137">
        <v>1549</v>
      </c>
      <c r="H314" s="159">
        <f>IF(G314="","",G314-G314*COMPASS!$AH$23)</f>
        <v>1549</v>
      </c>
    </row>
    <row r="315" spans="1:8" ht="14.4" customHeight="1">
      <c r="A315" s="953" t="s">
        <v>15211</v>
      </c>
      <c r="B315" s="921" t="s">
        <v>25</v>
      </c>
      <c r="C315" s="922" t="s">
        <v>8463</v>
      </c>
      <c r="D315" s="922" t="s">
        <v>8464</v>
      </c>
      <c r="E315" s="935">
        <v>1</v>
      </c>
      <c r="F315" s="936"/>
      <c r="G315" s="1137">
        <v>1099</v>
      </c>
      <c r="H315" s="159">
        <f>IF(G315="","",G315-G315*COMPASS!$AH$23)</f>
        <v>1099</v>
      </c>
    </row>
    <row r="316" spans="1:8" ht="14.4" customHeight="1">
      <c r="A316" s="953" t="s">
        <v>15212</v>
      </c>
      <c r="B316" s="921" t="s">
        <v>65</v>
      </c>
      <c r="C316" s="922" t="s">
        <v>4245</v>
      </c>
      <c r="D316" s="923" t="s">
        <v>4246</v>
      </c>
      <c r="E316" s="935">
        <v>1</v>
      </c>
      <c r="F316" s="1138"/>
      <c r="G316" s="929">
        <v>39</v>
      </c>
      <c r="H316" s="159">
        <f>IF(G316="","",G316-G316*COMPASS!$AH$23)</f>
        <v>39</v>
      </c>
    </row>
    <row r="317" spans="1:8" ht="14.4" customHeight="1">
      <c r="A317" s="953" t="s">
        <v>19497</v>
      </c>
      <c r="B317" s="921" t="s">
        <v>51</v>
      </c>
      <c r="C317" s="922" t="s">
        <v>19498</v>
      </c>
      <c r="D317" s="923" t="s">
        <v>19499</v>
      </c>
      <c r="E317" s="935">
        <v>1</v>
      </c>
      <c r="F317" s="1139"/>
      <c r="G317" s="929">
        <v>59</v>
      </c>
      <c r="H317" s="159">
        <f>IF(G317="","",G317-G317*COMPASS!$AH$23)</f>
        <v>59</v>
      </c>
    </row>
    <row r="318" spans="1:8" ht="14.4" customHeight="1">
      <c r="A318" s="953" t="s">
        <v>15213</v>
      </c>
      <c r="B318" s="921" t="s">
        <v>25</v>
      </c>
      <c r="C318" s="922" t="s">
        <v>7818</v>
      </c>
      <c r="D318" s="922" t="s">
        <v>7819</v>
      </c>
      <c r="E318" s="935">
        <v>1</v>
      </c>
      <c r="F318" s="936"/>
      <c r="G318" s="929">
        <v>2149</v>
      </c>
      <c r="H318" s="159">
        <f>IF(G318="","",G318-G318*COMPASS!$AH$23)</f>
        <v>2149</v>
      </c>
    </row>
    <row r="319" spans="1:8" ht="14.4" customHeight="1">
      <c r="A319" s="953" t="s">
        <v>15214</v>
      </c>
      <c r="B319" s="921" t="s">
        <v>25</v>
      </c>
      <c r="C319" s="922" t="s">
        <v>8018</v>
      </c>
      <c r="D319" s="922" t="s">
        <v>8019</v>
      </c>
      <c r="E319" s="935">
        <v>1</v>
      </c>
      <c r="F319" s="936"/>
      <c r="G319" s="929">
        <v>3299</v>
      </c>
      <c r="H319" s="159">
        <f>IF(G319="","",G319-G319*COMPASS!$AH$23)</f>
        <v>3299</v>
      </c>
    </row>
    <row r="320" spans="1:8" ht="14.4" customHeight="1">
      <c r="A320" s="953" t="s">
        <v>15215</v>
      </c>
      <c r="B320" s="921" t="s">
        <v>25</v>
      </c>
      <c r="C320" s="922" t="s">
        <v>7820</v>
      </c>
      <c r="D320" s="923" t="s">
        <v>7821</v>
      </c>
      <c r="E320" s="935">
        <v>1</v>
      </c>
      <c r="F320" s="936"/>
      <c r="G320" s="929">
        <v>859</v>
      </c>
      <c r="H320" s="159">
        <f>IF(G320="","",G320-G320*COMPASS!$AH$23)</f>
        <v>859</v>
      </c>
    </row>
    <row r="321" spans="1:8" ht="14.4" customHeight="1">
      <c r="A321" s="953" t="s">
        <v>15216</v>
      </c>
      <c r="B321" s="921" t="s">
        <v>25</v>
      </c>
      <c r="C321" s="922" t="s">
        <v>7822</v>
      </c>
      <c r="D321" s="923" t="s">
        <v>7823</v>
      </c>
      <c r="E321" s="935">
        <v>1</v>
      </c>
      <c r="F321" s="936"/>
      <c r="G321" s="929">
        <v>859</v>
      </c>
      <c r="H321" s="159">
        <f>IF(G321="","",G321-G321*COMPASS!$AH$23)</f>
        <v>859</v>
      </c>
    </row>
    <row r="322" spans="1:8" ht="14.4" customHeight="1">
      <c r="A322" s="953" t="s">
        <v>15217</v>
      </c>
      <c r="B322" s="921" t="s">
        <v>25</v>
      </c>
      <c r="C322" s="923" t="s">
        <v>7824</v>
      </c>
      <c r="D322" s="923" t="s">
        <v>7825</v>
      </c>
      <c r="E322" s="935">
        <v>1</v>
      </c>
      <c r="F322" s="936"/>
      <c r="G322" s="929">
        <v>49</v>
      </c>
      <c r="H322" s="159">
        <f>IF(G322="","",G322-G322*COMPASS!$AH$23)</f>
        <v>49</v>
      </c>
    </row>
    <row r="323" spans="1:8" ht="14.4" customHeight="1">
      <c r="A323" s="953" t="s">
        <v>15218</v>
      </c>
      <c r="B323" s="921" t="s">
        <v>25</v>
      </c>
      <c r="C323" s="923" t="s">
        <v>7826</v>
      </c>
      <c r="D323" s="923" t="s">
        <v>7827</v>
      </c>
      <c r="E323" s="935">
        <v>1</v>
      </c>
      <c r="F323" s="936"/>
      <c r="G323" s="929">
        <v>109</v>
      </c>
      <c r="H323" s="159">
        <f>IF(G323="","",G323-G323*COMPASS!$AH$23)</f>
        <v>109</v>
      </c>
    </row>
    <row r="324" spans="1:8" ht="14.4" customHeight="1">
      <c r="A324" s="953" t="s">
        <v>15219</v>
      </c>
      <c r="B324" s="921" t="s">
        <v>25</v>
      </c>
      <c r="C324" s="923" t="s">
        <v>7828</v>
      </c>
      <c r="D324" s="923" t="s">
        <v>7829</v>
      </c>
      <c r="E324" s="935">
        <v>1</v>
      </c>
      <c r="F324" s="936"/>
      <c r="G324" s="929">
        <v>33</v>
      </c>
      <c r="H324" s="159">
        <f>IF(G324="","",G324-G324*COMPASS!$AH$23)</f>
        <v>33</v>
      </c>
    </row>
    <row r="325" spans="1:8" ht="14.4" customHeight="1">
      <c r="A325" s="953" t="s">
        <v>15220</v>
      </c>
      <c r="B325" s="921" t="s">
        <v>25</v>
      </c>
      <c r="C325" s="922" t="s">
        <v>7871</v>
      </c>
      <c r="D325" s="928" t="s">
        <v>7872</v>
      </c>
      <c r="E325" s="935">
        <v>1</v>
      </c>
      <c r="F325" s="936"/>
      <c r="G325" s="929">
        <v>219</v>
      </c>
      <c r="H325" s="159">
        <f>IF(G325="","",G325-G325*COMPASS!$AH$23)</f>
        <v>219</v>
      </c>
    </row>
    <row r="326" spans="1:8" ht="14.4" customHeight="1">
      <c r="A326" s="953" t="s">
        <v>7935</v>
      </c>
      <c r="B326" s="921" t="s">
        <v>51</v>
      </c>
      <c r="C326" s="922" t="s">
        <v>7936</v>
      </c>
      <c r="D326" s="923" t="s">
        <v>7937</v>
      </c>
      <c r="E326" s="935">
        <v>1</v>
      </c>
      <c r="F326" s="936"/>
      <c r="G326" s="929">
        <v>109</v>
      </c>
      <c r="H326" s="159">
        <f>IF(G326="","",G326-G326*COMPASS!$AH$23)</f>
        <v>109</v>
      </c>
    </row>
    <row r="327" spans="1:8">
      <c r="A327" s="953" t="s">
        <v>7938</v>
      </c>
      <c r="B327" s="921" t="s">
        <v>51</v>
      </c>
      <c r="C327" s="922" t="s">
        <v>7939</v>
      </c>
      <c r="D327" s="923" t="s">
        <v>7940</v>
      </c>
      <c r="E327" s="935">
        <v>1</v>
      </c>
      <c r="F327" s="936"/>
      <c r="G327" s="929">
        <v>109</v>
      </c>
      <c r="H327" s="159">
        <f>IF(G327="","",G327-G327*COMPASS!$AH$23)</f>
        <v>109</v>
      </c>
    </row>
    <row r="328" spans="1:8">
      <c r="A328" s="953" t="s">
        <v>7941</v>
      </c>
      <c r="B328" s="921" t="s">
        <v>25</v>
      </c>
      <c r="C328" s="922" t="s">
        <v>7942</v>
      </c>
      <c r="D328" s="923" t="s">
        <v>7943</v>
      </c>
      <c r="E328" s="935">
        <v>1</v>
      </c>
      <c r="F328" s="936"/>
      <c r="G328" s="929">
        <v>219</v>
      </c>
      <c r="H328" s="159">
        <f>IF(G328="","",G328-G328*COMPASS!$AH$23)</f>
        <v>219</v>
      </c>
    </row>
    <row r="329" spans="1:8">
      <c r="A329" s="953" t="s">
        <v>7944</v>
      </c>
      <c r="B329" s="921" t="s">
        <v>25</v>
      </c>
      <c r="C329" s="922" t="s">
        <v>7945</v>
      </c>
      <c r="D329" s="923" t="s">
        <v>7946</v>
      </c>
      <c r="E329" s="935">
        <v>1</v>
      </c>
      <c r="F329" s="936"/>
      <c r="G329" s="929">
        <v>49</v>
      </c>
      <c r="H329" s="159">
        <f>IF(G329="","",G329-G329*COMPASS!$AH$23)</f>
        <v>49</v>
      </c>
    </row>
    <row r="330" spans="1:8">
      <c r="A330" s="953" t="s">
        <v>7947</v>
      </c>
      <c r="B330" s="921" t="s">
        <v>25</v>
      </c>
      <c r="C330" s="922" t="s">
        <v>7948</v>
      </c>
      <c r="D330" s="923" t="s">
        <v>7949</v>
      </c>
      <c r="E330" s="935">
        <v>1</v>
      </c>
      <c r="F330" s="936"/>
      <c r="G330" s="929">
        <v>108</v>
      </c>
      <c r="H330" s="159">
        <f>IF(G330="","",G330-G330*COMPASS!$AH$23)</f>
        <v>108</v>
      </c>
    </row>
    <row r="331" spans="1:8">
      <c r="A331" s="953" t="s">
        <v>7950</v>
      </c>
      <c r="B331" s="921" t="s">
        <v>25</v>
      </c>
      <c r="C331" s="922" t="s">
        <v>7951</v>
      </c>
      <c r="D331" s="923" t="s">
        <v>7952</v>
      </c>
      <c r="E331" s="935">
        <v>1</v>
      </c>
      <c r="F331" s="936"/>
      <c r="G331" s="929">
        <v>109</v>
      </c>
      <c r="H331" s="159">
        <f>IF(G331="","",G331-G331*COMPASS!$AH$23)</f>
        <v>109</v>
      </c>
    </row>
    <row r="332" spans="1:8">
      <c r="A332" s="953" t="s">
        <v>7953</v>
      </c>
      <c r="B332" s="921" t="s">
        <v>25</v>
      </c>
      <c r="C332" s="922" t="s">
        <v>7954</v>
      </c>
      <c r="D332" s="923" t="s">
        <v>7955</v>
      </c>
      <c r="E332" s="935">
        <v>1</v>
      </c>
      <c r="F332" s="936"/>
      <c r="G332" s="929">
        <v>189</v>
      </c>
      <c r="H332" s="159">
        <f>IF(G332="","",G332-G332*COMPASS!$AH$23)</f>
        <v>189</v>
      </c>
    </row>
    <row r="333" spans="1:8">
      <c r="A333" s="953" t="s">
        <v>7956</v>
      </c>
      <c r="B333" s="921" t="s">
        <v>25</v>
      </c>
      <c r="C333" s="922" t="s">
        <v>7957</v>
      </c>
      <c r="D333" s="923" t="s">
        <v>7958</v>
      </c>
      <c r="E333" s="935">
        <v>1</v>
      </c>
      <c r="F333" s="936"/>
      <c r="G333" s="929">
        <v>69</v>
      </c>
      <c r="H333" s="159">
        <f>IF(G333="","",G333-G333*COMPASS!$AH$23)</f>
        <v>69</v>
      </c>
    </row>
    <row r="334" spans="1:8">
      <c r="A334" s="953" t="s">
        <v>15221</v>
      </c>
      <c r="B334" s="921" t="s">
        <v>51</v>
      </c>
      <c r="C334" s="922" t="s">
        <v>11346</v>
      </c>
      <c r="D334" s="923" t="s">
        <v>11347</v>
      </c>
      <c r="E334" s="935">
        <v>1</v>
      </c>
      <c r="F334" s="1129"/>
      <c r="G334" s="929">
        <v>969</v>
      </c>
      <c r="H334" s="159">
        <f>IF(G334="","",G334-G334*COMPASS!$AH$23)</f>
        <v>969</v>
      </c>
    </row>
    <row r="335" spans="1:8">
      <c r="A335" s="953" t="s">
        <v>15222</v>
      </c>
      <c r="B335" s="921" t="s">
        <v>51</v>
      </c>
      <c r="C335" s="922" t="s">
        <v>11348</v>
      </c>
      <c r="D335" s="923" t="s">
        <v>11349</v>
      </c>
      <c r="E335" s="1140">
        <v>1</v>
      </c>
      <c r="F335" s="1129"/>
      <c r="G335" s="1137">
        <v>1099</v>
      </c>
      <c r="H335" s="159">
        <f>IF(G335="","",G335-G335*COMPASS!$AH$23)</f>
        <v>1099</v>
      </c>
    </row>
    <row r="336" spans="1:8">
      <c r="A336" s="953" t="s">
        <v>15223</v>
      </c>
      <c r="B336" s="921" t="s">
        <v>25</v>
      </c>
      <c r="C336" s="922" t="s">
        <v>11350</v>
      </c>
      <c r="D336" s="923" t="s">
        <v>11351</v>
      </c>
      <c r="E336" s="1140">
        <v>1</v>
      </c>
      <c r="F336" s="1129"/>
      <c r="G336" s="1137">
        <v>1799</v>
      </c>
      <c r="H336" s="159">
        <f>IF(G336="","",G336-G336*COMPASS!$AH$23)</f>
        <v>1799</v>
      </c>
    </row>
    <row r="337" spans="1:8">
      <c r="A337" s="953" t="s">
        <v>15224</v>
      </c>
      <c r="B337" s="921" t="s">
        <v>65</v>
      </c>
      <c r="C337" s="922" t="s">
        <v>11493</v>
      </c>
      <c r="D337" s="923" t="s">
        <v>11494</v>
      </c>
      <c r="E337" s="1140">
        <v>1</v>
      </c>
      <c r="F337" s="1141"/>
      <c r="G337" s="1137">
        <v>549</v>
      </c>
      <c r="H337" s="159">
        <f>IF(G337="","",G337-G337*COMPASS!$AH$23)</f>
        <v>549</v>
      </c>
    </row>
    <row r="338" spans="1:8">
      <c r="A338" s="953" t="s">
        <v>15225</v>
      </c>
      <c r="B338" s="921" t="s">
        <v>25</v>
      </c>
      <c r="C338" s="922" t="s">
        <v>11495</v>
      </c>
      <c r="D338" s="923" t="s">
        <v>11496</v>
      </c>
      <c r="E338" s="1140">
        <v>1</v>
      </c>
      <c r="F338" s="1141"/>
      <c r="G338" s="1137">
        <v>259</v>
      </c>
      <c r="H338" s="159">
        <f>IF(G338="","",G338-G338*COMPASS!$AH$23)</f>
        <v>259</v>
      </c>
    </row>
    <row r="339" spans="1:8">
      <c r="A339" s="953" t="s">
        <v>15226</v>
      </c>
      <c r="B339" s="921" t="s">
        <v>25</v>
      </c>
      <c r="C339" s="922" t="s">
        <v>11497</v>
      </c>
      <c r="D339" s="923" t="s">
        <v>11498</v>
      </c>
      <c r="E339" s="1140">
        <v>1</v>
      </c>
      <c r="F339" s="1141"/>
      <c r="G339" s="1137">
        <v>319</v>
      </c>
      <c r="H339" s="159">
        <f>IF(G339="","",G339-G339*COMPASS!$AH$23)</f>
        <v>319</v>
      </c>
    </row>
    <row r="340" spans="1:8">
      <c r="A340" s="953" t="s">
        <v>15227</v>
      </c>
      <c r="B340" s="921" t="s">
        <v>25</v>
      </c>
      <c r="C340" s="922" t="s">
        <v>11499</v>
      </c>
      <c r="D340" s="923" t="s">
        <v>11500</v>
      </c>
      <c r="E340" s="1140">
        <v>1</v>
      </c>
      <c r="F340" s="1141"/>
      <c r="G340" s="1137">
        <v>309</v>
      </c>
      <c r="H340" s="159">
        <f>IF(G340="","",G340-G340*COMPASS!$AH$23)</f>
        <v>309</v>
      </c>
    </row>
    <row r="341" spans="1:8">
      <c r="A341" s="953" t="s">
        <v>15228</v>
      </c>
      <c r="B341" s="921" t="s">
        <v>25</v>
      </c>
      <c r="C341" s="922" t="s">
        <v>11501</v>
      </c>
      <c r="D341" s="923" t="s">
        <v>11502</v>
      </c>
      <c r="E341" s="1140">
        <v>1</v>
      </c>
      <c r="F341" s="1141"/>
      <c r="G341" s="1137">
        <v>259</v>
      </c>
      <c r="H341" s="159">
        <f>IF(G341="","",G341-G341*COMPASS!$AH$23)</f>
        <v>259</v>
      </c>
    </row>
    <row r="342" spans="1:8">
      <c r="A342" s="953" t="s">
        <v>15229</v>
      </c>
      <c r="B342" s="921" t="s">
        <v>25</v>
      </c>
      <c r="C342" s="922" t="s">
        <v>11503</v>
      </c>
      <c r="D342" s="923" t="s">
        <v>11504</v>
      </c>
      <c r="E342" s="1140">
        <v>1</v>
      </c>
      <c r="F342" s="1141"/>
      <c r="G342" s="1137">
        <v>259</v>
      </c>
      <c r="H342" s="159">
        <f>IF(G342="","",G342-G342*COMPASS!$AH$23)</f>
        <v>259</v>
      </c>
    </row>
  </sheetData>
  <sheetProtection algorithmName="SHA-512" hashValue="2fhi3tSGBNm3UWWaK0f8SV88GwwmnhZ1po2Y8hz2XOVAzZvEZRD1dd5cAjRzqrozRwVVtIIar1kb8BJZrB8aYg==" saltValue="jfVfLkhFHgXLJyGRd+MIYw==" spinCount="100000" sheet="1"/>
  <mergeCells count="1">
    <mergeCell ref="D1:G1"/>
  </mergeCells>
  <conditionalFormatting sqref="C250">
    <cfRule type="duplicateValues" dxfId="170" priority="3"/>
  </conditionalFormatting>
  <conditionalFormatting sqref="C256:C258">
    <cfRule type="duplicateValues" dxfId="169" priority="4"/>
  </conditionalFormatting>
  <conditionalFormatting sqref="C312">
    <cfRule type="duplicateValues" dxfId="168" priority="5"/>
  </conditionalFormatting>
  <conditionalFormatting sqref="C316:C317 C251:C255 C259:C281 C286:C308">
    <cfRule type="duplicateValues" dxfId="167" priority="6"/>
  </conditionalFormatting>
  <conditionalFormatting sqref="C325">
    <cfRule type="duplicateValues" dxfId="166" priority="7"/>
  </conditionalFormatting>
  <conditionalFormatting sqref="C326:C342">
    <cfRule type="duplicateValues" dxfId="165" priority="10"/>
  </conditionalFormatting>
  <conditionalFormatting sqref="C282:D284">
    <cfRule type="duplicateValues" dxfId="164" priority="8"/>
  </conditionalFormatting>
  <conditionalFormatting sqref="C285:D285">
    <cfRule type="duplicateValues" dxfId="163" priority="11"/>
  </conditionalFormatting>
  <conditionalFormatting sqref="C313:D315 C309:D311">
    <cfRule type="duplicateValues" dxfId="162" priority="9"/>
  </conditionalFormatting>
  <conditionalFormatting sqref="D312">
    <cfRule type="duplicateValues" dxfId="161" priority="1"/>
  </conditionalFormatting>
  <conditionalFormatting sqref="D325">
    <cfRule type="duplicateValues" dxfId="160"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Settembre25</v>
      </c>
      <c r="B1" s="442"/>
      <c r="C1" s="363"/>
      <c r="D1" s="1165" t="str">
        <f>'Bosch VideoSystem'!D1:G1</f>
        <v>www.compass-distribution.it</v>
      </c>
      <c r="E1" s="1166"/>
      <c r="F1" s="1166"/>
      <c r="G1" s="1167"/>
      <c r="H1" s="140"/>
    </row>
    <row r="2" spans="1:9" ht="13.8" thickBot="1">
      <c r="A2" s="364"/>
      <c r="B2" s="442"/>
      <c r="C2" s="363"/>
      <c r="D2" s="582"/>
      <c r="E2" s="622"/>
      <c r="F2" s="366"/>
      <c r="G2" s="504"/>
      <c r="H2" s="149" t="str">
        <f>'Bosch VideoSystem'!H2</f>
        <v>Indice</v>
      </c>
    </row>
    <row r="3" spans="1:9" ht="25.2">
      <c r="A3" s="443" t="s">
        <v>16941</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609" t="s">
        <v>16942</v>
      </c>
      <c r="B5" s="1040"/>
      <c r="C5" s="611"/>
      <c r="D5" s="611"/>
      <c r="E5" s="962"/>
      <c r="F5" s="963"/>
      <c r="G5" s="964"/>
      <c r="H5" s="158"/>
    </row>
    <row r="6" spans="1:9" ht="14.4" customHeight="1">
      <c r="A6" s="609" t="s">
        <v>16943</v>
      </c>
      <c r="B6" s="1040"/>
      <c r="C6" s="611"/>
      <c r="D6" s="611"/>
      <c r="E6" s="962"/>
      <c r="F6" s="963"/>
      <c r="G6" s="964"/>
      <c r="H6" s="159" t="str">
        <f>IF(G6="","",G6-G6*COMPASS!$AH$23)</f>
        <v/>
      </c>
    </row>
    <row r="7" spans="1:9" ht="14.4" customHeight="1">
      <c r="A7" s="609" t="s">
        <v>16944</v>
      </c>
      <c r="B7" s="1040"/>
      <c r="C7" s="611"/>
      <c r="D7" s="611"/>
      <c r="E7" s="962"/>
      <c r="F7" s="963"/>
      <c r="G7" s="964"/>
      <c r="H7" s="159" t="str">
        <f>IF(G7="","",G7-G7*COMPASS!$AH$23)</f>
        <v/>
      </c>
    </row>
    <row r="8" spans="1:9" ht="14.4" customHeight="1">
      <c r="A8" s="393" t="s">
        <v>17763</v>
      </c>
      <c r="B8" s="550" t="s">
        <v>25</v>
      </c>
      <c r="C8" s="551" t="s">
        <v>16945</v>
      </c>
      <c r="D8" s="551" t="s">
        <v>16946</v>
      </c>
      <c r="E8" s="965">
        <v>1</v>
      </c>
      <c r="F8" s="1041"/>
      <c r="G8" s="966">
        <v>2733</v>
      </c>
      <c r="H8" s="159">
        <f>IF(G8="","",G8-G8*COMPASS!$AH$23)</f>
        <v>2733</v>
      </c>
    </row>
    <row r="9" spans="1:9" ht="14.4" customHeight="1">
      <c r="A9" s="393" t="s">
        <v>17764</v>
      </c>
      <c r="B9" s="550" t="s">
        <v>25</v>
      </c>
      <c r="C9" s="551" t="s">
        <v>16947</v>
      </c>
      <c r="D9" s="551" t="s">
        <v>16948</v>
      </c>
      <c r="E9" s="965">
        <v>1</v>
      </c>
      <c r="F9" s="1041"/>
      <c r="G9" s="966">
        <v>2733</v>
      </c>
      <c r="H9" s="159">
        <f>IF(G9="","",G9-G9*COMPASS!$AH$23)</f>
        <v>2733</v>
      </c>
    </row>
    <row r="10" spans="1:9" ht="14.4" customHeight="1">
      <c r="A10" s="609" t="s">
        <v>16949</v>
      </c>
      <c r="B10" s="1040"/>
      <c r="C10" s="611"/>
      <c r="D10" s="611"/>
      <c r="E10" s="962"/>
      <c r="F10" s="1042"/>
      <c r="G10" s="1043"/>
      <c r="H10" s="159" t="str">
        <f>IF(G10="","",G10-G10*COMPASS!$AH$23)</f>
        <v/>
      </c>
    </row>
    <row r="11" spans="1:9" ht="14.4" customHeight="1">
      <c r="A11" s="609" t="s">
        <v>16950</v>
      </c>
      <c r="B11" s="1040"/>
      <c r="C11" s="611"/>
      <c r="D11" s="611"/>
      <c r="E11" s="962"/>
      <c r="F11" s="1042"/>
      <c r="G11" s="1043"/>
      <c r="H11" s="159" t="str">
        <f>IF(G11="","",G11-G11*COMPASS!$AH$23)</f>
        <v/>
      </c>
    </row>
    <row r="12" spans="1:9" ht="14.4" customHeight="1">
      <c r="A12" s="393" t="s">
        <v>17765</v>
      </c>
      <c r="B12" s="550" t="s">
        <v>25</v>
      </c>
      <c r="C12" s="551" t="s">
        <v>16951</v>
      </c>
      <c r="D12" s="551" t="s">
        <v>16952</v>
      </c>
      <c r="E12" s="965">
        <v>1</v>
      </c>
      <c r="F12" s="1041"/>
      <c r="G12" s="966">
        <v>3118</v>
      </c>
      <c r="H12" s="159">
        <f>IF(G12="","",G12-G12*COMPASS!$AH$23)</f>
        <v>3118</v>
      </c>
    </row>
    <row r="13" spans="1:9" ht="14.4" customHeight="1">
      <c r="A13" s="609" t="s">
        <v>16953</v>
      </c>
      <c r="B13" s="1040"/>
      <c r="C13" s="611"/>
      <c r="D13" s="611"/>
      <c r="E13" s="962"/>
      <c r="F13" s="1042"/>
      <c r="G13" s="1043"/>
      <c r="H13" s="159" t="str">
        <f>IF(G13="","",G13-G13*COMPASS!$AH$23)</f>
        <v/>
      </c>
    </row>
    <row r="14" spans="1:9" ht="14.4" customHeight="1">
      <c r="A14" s="609" t="s">
        <v>16954</v>
      </c>
      <c r="B14" s="1040"/>
      <c r="C14" s="611"/>
      <c r="D14" s="611"/>
      <c r="E14" s="962"/>
      <c r="F14" s="1042"/>
      <c r="G14" s="1043"/>
      <c r="H14" s="159" t="str">
        <f>IF(G14="","",G14-G14*COMPASS!$AH$23)</f>
        <v/>
      </c>
    </row>
    <row r="15" spans="1:9" ht="14.4" customHeight="1">
      <c r="A15" s="393" t="s">
        <v>17766</v>
      </c>
      <c r="B15" s="550" t="s">
        <v>25</v>
      </c>
      <c r="C15" s="551">
        <v>800171</v>
      </c>
      <c r="D15" s="551" t="s">
        <v>16955</v>
      </c>
      <c r="E15" s="965">
        <v>1</v>
      </c>
      <c r="F15" s="1041"/>
      <c r="G15" s="966">
        <v>92</v>
      </c>
      <c r="H15" s="159">
        <f>IF(G15="","",G15-G15*COMPASS!$AH$23)</f>
        <v>92</v>
      </c>
    </row>
    <row r="16" spans="1:9" ht="14.4" customHeight="1">
      <c r="A16" s="393" t="s">
        <v>17767</v>
      </c>
      <c r="B16" s="550" t="s">
        <v>25</v>
      </c>
      <c r="C16" s="551">
        <v>800177</v>
      </c>
      <c r="D16" s="551" t="s">
        <v>16956</v>
      </c>
      <c r="E16" s="965">
        <v>1</v>
      </c>
      <c r="F16" s="1041"/>
      <c r="G16" s="966">
        <v>152</v>
      </c>
      <c r="H16" s="159">
        <f>IF(G16="","",G16-G16*COMPASS!$AH$23)</f>
        <v>152</v>
      </c>
    </row>
    <row r="17" spans="1:8" ht="14.4" customHeight="1">
      <c r="A17" s="393" t="s">
        <v>17768</v>
      </c>
      <c r="B17" s="550" t="s">
        <v>25</v>
      </c>
      <c r="C17" s="551">
        <v>800271</v>
      </c>
      <c r="D17" s="551" t="s">
        <v>16957</v>
      </c>
      <c r="E17" s="965">
        <v>1</v>
      </c>
      <c r="F17" s="1041"/>
      <c r="G17" s="966">
        <v>97</v>
      </c>
      <c r="H17" s="159">
        <f>IF(G17="","",G17-G17*COMPASS!$AH$23)</f>
        <v>97</v>
      </c>
    </row>
    <row r="18" spans="1:8" ht="14.4" customHeight="1">
      <c r="A18" s="393" t="s">
        <v>17769</v>
      </c>
      <c r="B18" s="550" t="s">
        <v>25</v>
      </c>
      <c r="C18" s="551">
        <v>800371</v>
      </c>
      <c r="D18" s="551" t="s">
        <v>16958</v>
      </c>
      <c r="E18" s="965">
        <v>1</v>
      </c>
      <c r="F18" s="1041"/>
      <c r="G18" s="966">
        <v>143</v>
      </c>
      <c r="H18" s="159">
        <f>IF(G18="","",G18-G18*COMPASS!$AH$23)</f>
        <v>143</v>
      </c>
    </row>
    <row r="19" spans="1:8" ht="14.4" customHeight="1">
      <c r="A19" s="393" t="s">
        <v>17770</v>
      </c>
      <c r="B19" s="550" t="s">
        <v>25</v>
      </c>
      <c r="C19" s="551">
        <v>800374</v>
      </c>
      <c r="D19" s="551" t="s">
        <v>16959</v>
      </c>
      <c r="E19" s="965">
        <v>1</v>
      </c>
      <c r="F19" s="1041"/>
      <c r="G19" s="966">
        <v>156</v>
      </c>
      <c r="H19" s="159">
        <f>IF(G19="","",G19-G19*COMPASS!$AH$23)</f>
        <v>156</v>
      </c>
    </row>
    <row r="20" spans="1:8" ht="14.4" customHeight="1">
      <c r="A20" s="393" t="s">
        <v>17771</v>
      </c>
      <c r="B20" s="550" t="s">
        <v>25</v>
      </c>
      <c r="C20" s="551">
        <v>800375</v>
      </c>
      <c r="D20" s="551" t="s">
        <v>16960</v>
      </c>
      <c r="E20" s="965">
        <v>1</v>
      </c>
      <c r="F20" s="1041"/>
      <c r="G20" s="966">
        <v>156</v>
      </c>
      <c r="H20" s="159">
        <f>IF(G20="","",G20-G20*COMPASS!$AH$23)</f>
        <v>156</v>
      </c>
    </row>
    <row r="21" spans="1:8" ht="14.4" customHeight="1">
      <c r="A21" s="609" t="s">
        <v>16961</v>
      </c>
      <c r="B21" s="1040"/>
      <c r="C21" s="611"/>
      <c r="D21" s="611"/>
      <c r="E21" s="962"/>
      <c r="F21" s="1042"/>
      <c r="G21" s="1043"/>
      <c r="H21" s="159" t="str">
        <f>IF(G21="","",G21-G21*COMPASS!$AH$23)</f>
        <v/>
      </c>
    </row>
    <row r="22" spans="1:8" ht="14.4" customHeight="1">
      <c r="A22" s="393" t="s">
        <v>17772</v>
      </c>
      <c r="B22" s="550" t="s">
        <v>51</v>
      </c>
      <c r="C22" s="551">
        <v>805590</v>
      </c>
      <c r="D22" s="551" t="s">
        <v>16962</v>
      </c>
      <c r="E22" s="965">
        <v>1</v>
      </c>
      <c r="F22" s="1041"/>
      <c r="G22" s="966">
        <v>22.1</v>
      </c>
      <c r="H22" s="159">
        <f>IF(G22="","",G22-G22*COMPASS!$AH$23)</f>
        <v>22.1</v>
      </c>
    </row>
    <row r="23" spans="1:8" ht="14.4" customHeight="1">
      <c r="A23" s="393" t="s">
        <v>17773</v>
      </c>
      <c r="B23" s="550" t="s">
        <v>25</v>
      </c>
      <c r="C23" s="551">
        <v>805591</v>
      </c>
      <c r="D23" s="551" t="s">
        <v>16963</v>
      </c>
      <c r="E23" s="965">
        <v>1</v>
      </c>
      <c r="F23" s="1041"/>
      <c r="G23" s="966">
        <v>95</v>
      </c>
      <c r="H23" s="159">
        <f>IF(G23="","",G23-G23*COMPASS!$AH$23)</f>
        <v>95</v>
      </c>
    </row>
    <row r="24" spans="1:8" ht="14.4" customHeight="1">
      <c r="A24" s="609" t="s">
        <v>16964</v>
      </c>
      <c r="B24" s="1040"/>
      <c r="C24" s="611"/>
      <c r="D24" s="611"/>
      <c r="E24" s="962"/>
      <c r="F24" s="1042"/>
      <c r="G24" s="1043"/>
      <c r="H24" s="159" t="str">
        <f>IF(G24="","",G24-G24*COMPASS!$AH$23)</f>
        <v/>
      </c>
    </row>
    <row r="25" spans="1:8" ht="14.4" customHeight="1">
      <c r="A25" s="393" t="s">
        <v>17774</v>
      </c>
      <c r="B25" s="550" t="s">
        <v>25</v>
      </c>
      <c r="C25" s="551">
        <v>767800</v>
      </c>
      <c r="D25" s="551" t="s">
        <v>16965</v>
      </c>
      <c r="E25" s="965">
        <v>1</v>
      </c>
      <c r="F25" s="1041"/>
      <c r="G25" s="966">
        <v>41.9</v>
      </c>
      <c r="H25" s="159">
        <f>IF(G25="","",G25-G25*COMPASS!$AH$23)</f>
        <v>41.9</v>
      </c>
    </row>
    <row r="26" spans="1:8" ht="14.4" customHeight="1">
      <c r="A26" s="393" t="s">
        <v>17775</v>
      </c>
      <c r="B26" s="550" t="s">
        <v>25</v>
      </c>
      <c r="C26" s="551">
        <v>781482</v>
      </c>
      <c r="D26" s="551" t="s">
        <v>16966</v>
      </c>
      <c r="E26" s="965">
        <v>1</v>
      </c>
      <c r="F26" s="1041"/>
      <c r="G26" s="966">
        <v>654</v>
      </c>
      <c r="H26" s="159">
        <f>IF(G26="","",G26-G26*COMPASS!$AH$23)</f>
        <v>654</v>
      </c>
    </row>
    <row r="27" spans="1:8" ht="14.4" customHeight="1">
      <c r="A27" s="393" t="s">
        <v>17776</v>
      </c>
      <c r="B27" s="550" t="s">
        <v>25</v>
      </c>
      <c r="C27" s="551">
        <v>781550</v>
      </c>
      <c r="D27" s="551" t="s">
        <v>16967</v>
      </c>
      <c r="E27" s="965">
        <v>1</v>
      </c>
      <c r="F27" s="1041"/>
      <c r="G27" s="966">
        <v>151</v>
      </c>
      <c r="H27" s="159">
        <f>IF(G27="","",G27-G27*COMPASS!$AH$23)</f>
        <v>151</v>
      </c>
    </row>
    <row r="28" spans="1:8" ht="14.4" customHeight="1">
      <c r="A28" s="393" t="s">
        <v>17777</v>
      </c>
      <c r="B28" s="550" t="s">
        <v>25</v>
      </c>
      <c r="C28" s="551">
        <v>805560</v>
      </c>
      <c r="D28" s="552" t="s">
        <v>16968</v>
      </c>
      <c r="E28" s="965">
        <v>1</v>
      </c>
      <c r="F28" s="1041"/>
      <c r="G28" s="966">
        <v>157</v>
      </c>
      <c r="H28" s="159">
        <f>IF(G28="","",G28-G28*COMPASS!$AH$23)</f>
        <v>157</v>
      </c>
    </row>
    <row r="29" spans="1:8" ht="14.4" customHeight="1">
      <c r="A29" s="393" t="s">
        <v>17778</v>
      </c>
      <c r="B29" s="550" t="s">
        <v>25</v>
      </c>
      <c r="C29" s="551">
        <v>805570</v>
      </c>
      <c r="D29" s="552" t="s">
        <v>16969</v>
      </c>
      <c r="E29" s="965">
        <v>1</v>
      </c>
      <c r="F29" s="1041"/>
      <c r="G29" s="966">
        <v>125</v>
      </c>
      <c r="H29" s="159">
        <f>IF(G29="","",G29-G29*COMPASS!$AH$23)</f>
        <v>125</v>
      </c>
    </row>
    <row r="30" spans="1:8" ht="14.4" customHeight="1">
      <c r="A30" s="393" t="s">
        <v>17779</v>
      </c>
      <c r="B30" s="550" t="s">
        <v>25</v>
      </c>
      <c r="C30" s="551">
        <v>805571</v>
      </c>
      <c r="D30" s="551" t="s">
        <v>16970</v>
      </c>
      <c r="E30" s="965">
        <v>1</v>
      </c>
      <c r="F30" s="1041"/>
      <c r="G30" s="966">
        <v>37</v>
      </c>
      <c r="H30" s="159">
        <f>IF(G30="","",G30-G30*COMPASS!$AH$23)</f>
        <v>37</v>
      </c>
    </row>
    <row r="31" spans="1:8" ht="14.4" customHeight="1">
      <c r="A31" s="393" t="s">
        <v>17780</v>
      </c>
      <c r="B31" s="550" t="s">
        <v>25</v>
      </c>
      <c r="C31" s="551">
        <v>805573</v>
      </c>
      <c r="D31" s="552" t="s">
        <v>16971</v>
      </c>
      <c r="E31" s="965">
        <v>1</v>
      </c>
      <c r="F31" s="1041"/>
      <c r="G31" s="966">
        <v>113</v>
      </c>
      <c r="H31" s="159">
        <f>IF(G31="","",G31-G31*COMPASS!$AH$23)</f>
        <v>113</v>
      </c>
    </row>
    <row r="32" spans="1:8" ht="14.4" customHeight="1">
      <c r="A32" s="393" t="s">
        <v>17781</v>
      </c>
      <c r="B32" s="550" t="s">
        <v>25</v>
      </c>
      <c r="C32" s="551">
        <v>805574</v>
      </c>
      <c r="D32" s="551" t="s">
        <v>16972</v>
      </c>
      <c r="E32" s="965">
        <v>1</v>
      </c>
      <c r="F32" s="1041"/>
      <c r="G32" s="966">
        <v>13.2</v>
      </c>
      <c r="H32" s="159">
        <f>IF(G32="","",G32-G32*COMPASS!$AH$23)</f>
        <v>13.2</v>
      </c>
    </row>
    <row r="33" spans="1:8" ht="14.4" customHeight="1">
      <c r="A33" s="393" t="s">
        <v>17782</v>
      </c>
      <c r="B33" s="550" t="s">
        <v>51</v>
      </c>
      <c r="C33" s="551">
        <v>805576</v>
      </c>
      <c r="D33" s="552" t="s">
        <v>16973</v>
      </c>
      <c r="E33" s="965">
        <v>1</v>
      </c>
      <c r="F33" s="1041"/>
      <c r="G33" s="966">
        <v>16.200000000000003</v>
      </c>
      <c r="H33" s="159">
        <f>IF(G33="","",G33-G33*COMPASS!$AH$23)</f>
        <v>16.200000000000003</v>
      </c>
    </row>
    <row r="34" spans="1:8" ht="14.4" customHeight="1">
      <c r="A34" s="393" t="s">
        <v>17783</v>
      </c>
      <c r="B34" s="550" t="s">
        <v>25</v>
      </c>
      <c r="C34" s="551">
        <v>805577</v>
      </c>
      <c r="D34" s="552" t="s">
        <v>16974</v>
      </c>
      <c r="E34" s="965">
        <v>1</v>
      </c>
      <c r="F34" s="1041"/>
      <c r="G34" s="966">
        <v>101</v>
      </c>
      <c r="H34" s="159">
        <f>IF(G34="","",G34-G34*COMPASS!$AH$23)</f>
        <v>101</v>
      </c>
    </row>
    <row r="35" spans="1:8" ht="14.4" customHeight="1">
      <c r="A35" s="393" t="s">
        <v>17784</v>
      </c>
      <c r="B35" s="550" t="s">
        <v>25</v>
      </c>
      <c r="C35" s="551">
        <v>805579</v>
      </c>
      <c r="D35" s="552" t="s">
        <v>16975</v>
      </c>
      <c r="E35" s="965">
        <v>1</v>
      </c>
      <c r="F35" s="1041"/>
      <c r="G35" s="966">
        <v>520</v>
      </c>
      <c r="H35" s="159">
        <f>IF(G35="","",G35-G35*COMPASS!$AH$23)</f>
        <v>520</v>
      </c>
    </row>
    <row r="36" spans="1:8" ht="14.4" customHeight="1">
      <c r="A36" s="393" t="s">
        <v>17785</v>
      </c>
      <c r="B36" s="550" t="s">
        <v>25</v>
      </c>
      <c r="C36" s="551">
        <v>805587</v>
      </c>
      <c r="D36" s="552" t="s">
        <v>16976</v>
      </c>
      <c r="E36" s="965">
        <v>1</v>
      </c>
      <c r="F36" s="1041"/>
      <c r="G36" s="966">
        <v>71</v>
      </c>
      <c r="H36" s="159">
        <f>IF(G36="","",G36-G36*COMPASS!$AH$23)</f>
        <v>71</v>
      </c>
    </row>
    <row r="37" spans="1:8" ht="14.4" customHeight="1">
      <c r="A37" s="393" t="s">
        <v>17786</v>
      </c>
      <c r="B37" s="550" t="s">
        <v>25</v>
      </c>
      <c r="C37" s="551">
        <v>805588</v>
      </c>
      <c r="D37" s="551" t="s">
        <v>16977</v>
      </c>
      <c r="E37" s="965">
        <v>1</v>
      </c>
      <c r="F37" s="1041"/>
      <c r="G37" s="966">
        <v>46.2</v>
      </c>
      <c r="H37" s="159">
        <f>IF(G37="","",G37-G37*COMPASS!$AH$23)</f>
        <v>46.2</v>
      </c>
    </row>
    <row r="38" spans="1:8" ht="14.4" customHeight="1">
      <c r="A38" s="393" t="s">
        <v>17787</v>
      </c>
      <c r="B38" s="550" t="s">
        <v>25</v>
      </c>
      <c r="C38" s="551" t="s">
        <v>16978</v>
      </c>
      <c r="D38" s="551" t="s">
        <v>16979</v>
      </c>
      <c r="E38" s="965">
        <v>1</v>
      </c>
      <c r="F38" s="1041"/>
      <c r="G38" s="966">
        <v>23.8</v>
      </c>
      <c r="H38" s="159">
        <f>IF(G38="","",G38-G38*COMPASS!$AH$23)</f>
        <v>23.8</v>
      </c>
    </row>
    <row r="39" spans="1:8" ht="14.4" customHeight="1">
      <c r="A39" s="609" t="s">
        <v>16980</v>
      </c>
      <c r="B39" s="1040"/>
      <c r="C39" s="611"/>
      <c r="D39" s="611"/>
      <c r="E39" s="962"/>
      <c r="F39" s="1042"/>
      <c r="G39" s="1043"/>
      <c r="H39" s="159" t="str">
        <f>IF(G39="","",G39-G39*COMPASS!$AH$23)</f>
        <v/>
      </c>
    </row>
    <row r="40" spans="1:8" ht="14.4" customHeight="1">
      <c r="A40" s="393" t="s">
        <v>17788</v>
      </c>
      <c r="B40" s="550" t="s">
        <v>25</v>
      </c>
      <c r="C40" s="551">
        <v>800379</v>
      </c>
      <c r="D40" s="551" t="s">
        <v>16981</v>
      </c>
      <c r="E40" s="965">
        <v>1</v>
      </c>
      <c r="F40" s="1041"/>
      <c r="G40" s="966">
        <v>194.5</v>
      </c>
      <c r="H40" s="159">
        <f>IF(G40="","",G40-G40*COMPASS!$AH$23)</f>
        <v>194.5</v>
      </c>
    </row>
    <row r="41" spans="1:8" ht="14.4" customHeight="1">
      <c r="A41" s="393" t="s">
        <v>17789</v>
      </c>
      <c r="B41" s="550" t="s">
        <v>51</v>
      </c>
      <c r="C41" s="551">
        <v>781463</v>
      </c>
      <c r="D41" s="551" t="s">
        <v>16982</v>
      </c>
      <c r="E41" s="965">
        <v>1</v>
      </c>
      <c r="F41" s="1041"/>
      <c r="G41" s="966">
        <v>480</v>
      </c>
      <c r="H41" s="159">
        <f>IF(G41="","",G41-G41*COMPASS!$AH$23)</f>
        <v>480</v>
      </c>
    </row>
    <row r="42" spans="1:8" ht="14.4" customHeight="1">
      <c r="A42" s="609" t="s">
        <v>16942</v>
      </c>
      <c r="B42" s="1040"/>
      <c r="C42" s="611"/>
      <c r="D42" s="611"/>
      <c r="E42" s="962"/>
      <c r="F42" s="1042"/>
      <c r="G42" s="1043"/>
      <c r="H42" s="159" t="str">
        <f>IF(G42="","",G42-G42*COMPASS!$AH$23)</f>
        <v/>
      </c>
    </row>
    <row r="43" spans="1:8" ht="14.4" customHeight="1">
      <c r="A43" s="393" t="s">
        <v>17790</v>
      </c>
      <c r="B43" s="550" t="s">
        <v>25</v>
      </c>
      <c r="C43" s="551">
        <v>781464</v>
      </c>
      <c r="D43" s="552" t="s">
        <v>16983</v>
      </c>
      <c r="E43" s="965">
        <v>1</v>
      </c>
      <c r="F43" s="1041"/>
      <c r="G43" s="966">
        <v>473</v>
      </c>
      <c r="H43" s="159">
        <f>IF(G43="","",G43-G43*COMPASS!$AH$23)</f>
        <v>473</v>
      </c>
    </row>
    <row r="44" spans="1:8" ht="14.4" customHeight="1">
      <c r="A44" s="393" t="s">
        <v>17791</v>
      </c>
      <c r="B44" s="550" t="s">
        <v>25</v>
      </c>
      <c r="C44" s="551">
        <v>781465</v>
      </c>
      <c r="D44" s="551" t="s">
        <v>16984</v>
      </c>
      <c r="E44" s="965">
        <v>1</v>
      </c>
      <c r="F44" s="1041"/>
      <c r="G44" s="966">
        <v>1343</v>
      </c>
      <c r="H44" s="159">
        <f>IF(G44="","",G44-G44*COMPASS!$AH$23)</f>
        <v>1343</v>
      </c>
    </row>
    <row r="45" spans="1:8" ht="14.4" customHeight="1">
      <c r="A45" s="393" t="s">
        <v>17792</v>
      </c>
      <c r="B45" s="550" t="s">
        <v>51</v>
      </c>
      <c r="C45" s="551">
        <v>781466</v>
      </c>
      <c r="D45" s="551" t="s">
        <v>16985</v>
      </c>
      <c r="E45" s="965">
        <v>1</v>
      </c>
      <c r="F45" s="1041"/>
      <c r="G45" s="966">
        <v>104</v>
      </c>
      <c r="H45" s="159">
        <f>IF(G45="","",G45-G45*COMPASS!$AH$23)</f>
        <v>104</v>
      </c>
    </row>
    <row r="46" spans="1:8" ht="14.4" customHeight="1">
      <c r="A46" s="393" t="s">
        <v>17793</v>
      </c>
      <c r="B46" s="550" t="s">
        <v>25</v>
      </c>
      <c r="C46" s="551">
        <v>781467</v>
      </c>
      <c r="D46" s="551" t="s">
        <v>16986</v>
      </c>
      <c r="E46" s="965">
        <v>1</v>
      </c>
      <c r="F46" s="1041"/>
      <c r="G46" s="966">
        <v>205</v>
      </c>
      <c r="H46" s="159">
        <f>IF(G46="","",G46-G46*COMPASS!$AH$23)</f>
        <v>205</v>
      </c>
    </row>
    <row r="47" spans="1:8" ht="14.4" customHeight="1">
      <c r="A47" s="393" t="s">
        <v>17794</v>
      </c>
      <c r="B47" s="550" t="s">
        <v>25</v>
      </c>
      <c r="C47" s="551">
        <v>781468</v>
      </c>
      <c r="D47" s="551" t="s">
        <v>16987</v>
      </c>
      <c r="E47" s="965">
        <v>1</v>
      </c>
      <c r="F47" s="1041"/>
      <c r="G47" s="966">
        <v>309</v>
      </c>
      <c r="H47" s="159">
        <f>IF(G47="","",G47-G47*COMPASS!$AH$23)</f>
        <v>309</v>
      </c>
    </row>
    <row r="48" spans="1:8" ht="14.4" customHeight="1">
      <c r="A48" s="393" t="s">
        <v>17795</v>
      </c>
      <c r="B48" s="550" t="s">
        <v>51</v>
      </c>
      <c r="C48" s="551">
        <v>781469</v>
      </c>
      <c r="D48" s="551" t="s">
        <v>16988</v>
      </c>
      <c r="E48" s="965">
        <v>1</v>
      </c>
      <c r="F48" s="1041"/>
      <c r="G48" s="966">
        <v>150</v>
      </c>
      <c r="H48" s="159">
        <f>IF(G48="","",G48-G48*COMPASS!$AH$23)</f>
        <v>150</v>
      </c>
    </row>
    <row r="49" spans="1:8" ht="14.4" customHeight="1">
      <c r="A49" s="393" t="s">
        <v>17796</v>
      </c>
      <c r="B49" s="550" t="s">
        <v>25</v>
      </c>
      <c r="C49" s="551">
        <v>781470</v>
      </c>
      <c r="D49" s="552" t="s">
        <v>16989</v>
      </c>
      <c r="E49" s="965">
        <v>1</v>
      </c>
      <c r="F49" s="1041"/>
      <c r="G49" s="966">
        <v>154</v>
      </c>
      <c r="H49" s="159">
        <f>IF(G49="","",G49-G49*COMPASS!$AH$23)</f>
        <v>154</v>
      </c>
    </row>
    <row r="50" spans="1:8" ht="14.4" customHeight="1">
      <c r="A50" s="609" t="s">
        <v>16990</v>
      </c>
      <c r="B50" s="1040"/>
      <c r="C50" s="611"/>
      <c r="D50" s="611"/>
      <c r="E50" s="962"/>
      <c r="F50" s="1042"/>
      <c r="G50" s="1043"/>
      <c r="H50" s="159" t="str">
        <f>IF(G50="","",G50-G50*COMPASS!$AH$23)</f>
        <v/>
      </c>
    </row>
    <row r="51" spans="1:8" ht="14.4" customHeight="1">
      <c r="A51" s="393" t="s">
        <v>17797</v>
      </c>
      <c r="B51" s="550" t="s">
        <v>25</v>
      </c>
      <c r="C51" s="551">
        <v>781804</v>
      </c>
      <c r="D51" s="551" t="s">
        <v>16991</v>
      </c>
      <c r="E51" s="965">
        <v>1</v>
      </c>
      <c r="F51" s="1041"/>
      <c r="G51" s="966">
        <v>78</v>
      </c>
      <c r="H51" s="159">
        <f>IF(G51="","",G51-G51*COMPASS!$AH$23)</f>
        <v>78</v>
      </c>
    </row>
    <row r="52" spans="1:8" ht="14.4" customHeight="1">
      <c r="A52" s="393" t="s">
        <v>17798</v>
      </c>
      <c r="B52" s="550" t="s">
        <v>25</v>
      </c>
      <c r="C52" s="551" t="s">
        <v>16992</v>
      </c>
      <c r="D52" s="551" t="s">
        <v>16993</v>
      </c>
      <c r="E52" s="965">
        <v>1</v>
      </c>
      <c r="F52" s="1041"/>
      <c r="G52" s="966">
        <v>154</v>
      </c>
      <c r="H52" s="159">
        <f>IF(G52="","",G52-G52*COMPASS!$AH$23)</f>
        <v>154</v>
      </c>
    </row>
    <row r="53" spans="1:8" ht="14.4" customHeight="1">
      <c r="A53" s="609" t="s">
        <v>16994</v>
      </c>
      <c r="B53" s="1040"/>
      <c r="C53" s="611"/>
      <c r="D53" s="611"/>
      <c r="E53" s="962"/>
      <c r="F53" s="1042"/>
      <c r="G53" s="1043"/>
      <c r="H53" s="159" t="str">
        <f>IF(G53="","",G53-G53*COMPASS!$AH$23)</f>
        <v/>
      </c>
    </row>
    <row r="54" spans="1:8" ht="14.4" customHeight="1">
      <c r="A54" s="609" t="s">
        <v>16995</v>
      </c>
      <c r="B54" s="1040"/>
      <c r="C54" s="611"/>
      <c r="D54" s="611"/>
      <c r="E54" s="962"/>
      <c r="F54" s="1042"/>
      <c r="G54" s="1043"/>
      <c r="H54" s="159" t="str">
        <f>IF(G54="","",G54-G54*COMPASS!$AH$23)</f>
        <v/>
      </c>
    </row>
    <row r="55" spans="1:8" ht="14.4" customHeight="1">
      <c r="A55" s="393" t="s">
        <v>17799</v>
      </c>
      <c r="B55" s="550" t="s">
        <v>25</v>
      </c>
      <c r="C55" s="551">
        <v>804900</v>
      </c>
      <c r="D55" s="551" t="s">
        <v>16996</v>
      </c>
      <c r="E55" s="965">
        <v>1</v>
      </c>
      <c r="F55" s="1041"/>
      <c r="G55" s="966">
        <v>110</v>
      </c>
      <c r="H55" s="159">
        <f>IF(G55="","",G55-G55*COMPASS!$AH$23)</f>
        <v>110</v>
      </c>
    </row>
    <row r="56" spans="1:8" ht="14.4" customHeight="1">
      <c r="A56" s="393" t="s">
        <v>17800</v>
      </c>
      <c r="B56" s="550" t="s">
        <v>25</v>
      </c>
      <c r="C56" s="551">
        <v>804901</v>
      </c>
      <c r="D56" s="551" t="s">
        <v>16997</v>
      </c>
      <c r="E56" s="965">
        <v>1</v>
      </c>
      <c r="F56" s="1041"/>
      <c r="G56" s="966">
        <v>149</v>
      </c>
      <c r="H56" s="159">
        <f>IF(G56="","",G56-G56*COMPASS!$AH$23)</f>
        <v>149</v>
      </c>
    </row>
    <row r="57" spans="1:8" ht="14.4" customHeight="1">
      <c r="A57" s="393" t="s">
        <v>17801</v>
      </c>
      <c r="B57" s="550" t="s">
        <v>25</v>
      </c>
      <c r="C57" s="551">
        <v>804902</v>
      </c>
      <c r="D57" s="551" t="s">
        <v>16998</v>
      </c>
      <c r="E57" s="965">
        <v>1</v>
      </c>
      <c r="F57" s="1041"/>
      <c r="G57" s="966">
        <v>152</v>
      </c>
      <c r="H57" s="159">
        <f>IF(G57="","",G57-G57*COMPASS!$AH$23)</f>
        <v>152</v>
      </c>
    </row>
    <row r="58" spans="1:8" ht="14.4" customHeight="1">
      <c r="A58" s="609" t="s">
        <v>16999</v>
      </c>
      <c r="B58" s="1040"/>
      <c r="C58" s="611"/>
      <c r="D58" s="611"/>
      <c r="E58" s="962"/>
      <c r="F58" s="1042"/>
      <c r="G58" s="1043"/>
      <c r="H58" s="159" t="str">
        <f>IF(G58="","",G58-G58*COMPASS!$AH$23)</f>
        <v/>
      </c>
    </row>
    <row r="59" spans="1:8" ht="14.4" customHeight="1">
      <c r="A59" s="393" t="s">
        <v>17802</v>
      </c>
      <c r="B59" s="550" t="s">
        <v>51</v>
      </c>
      <c r="C59" s="551">
        <v>704900</v>
      </c>
      <c r="D59" s="551" t="s">
        <v>17000</v>
      </c>
      <c r="E59" s="965">
        <v>1</v>
      </c>
      <c r="F59" s="1041"/>
      <c r="G59" s="966">
        <v>27.6</v>
      </c>
      <c r="H59" s="159">
        <f>IF(G59="","",G59-G59*COMPASS!$AH$23)</f>
        <v>27.6</v>
      </c>
    </row>
    <row r="60" spans="1:8" ht="14.4" customHeight="1">
      <c r="A60" s="393" t="s">
        <v>17803</v>
      </c>
      <c r="B60" s="550" t="s">
        <v>25</v>
      </c>
      <c r="C60" s="551">
        <v>704901</v>
      </c>
      <c r="D60" s="551" t="s">
        <v>17001</v>
      </c>
      <c r="E60" s="965">
        <v>1</v>
      </c>
      <c r="F60" s="1041"/>
      <c r="G60" s="966">
        <v>49.4</v>
      </c>
      <c r="H60" s="159">
        <f>IF(G60="","",G60-G60*COMPASS!$AH$23)</f>
        <v>49.4</v>
      </c>
    </row>
    <row r="61" spans="1:8" ht="14.4" customHeight="1">
      <c r="A61" s="393" t="s">
        <v>17804</v>
      </c>
      <c r="B61" s="550" t="s">
        <v>25</v>
      </c>
      <c r="C61" s="551">
        <v>704902</v>
      </c>
      <c r="D61" s="551" t="s">
        <v>17002</v>
      </c>
      <c r="E61" s="965">
        <v>1</v>
      </c>
      <c r="F61" s="1041"/>
      <c r="G61" s="966">
        <v>47.2</v>
      </c>
      <c r="H61" s="159">
        <f>IF(G61="","",G61-G61*COMPASS!$AH$23)</f>
        <v>47.2</v>
      </c>
    </row>
    <row r="62" spans="1:8" ht="14.4" customHeight="1">
      <c r="A62" s="393" t="s">
        <v>17805</v>
      </c>
      <c r="B62" s="550" t="s">
        <v>25</v>
      </c>
      <c r="C62" s="551">
        <v>704903</v>
      </c>
      <c r="D62" s="551" t="s">
        <v>17003</v>
      </c>
      <c r="E62" s="965">
        <v>1</v>
      </c>
      <c r="F62" s="1041"/>
      <c r="G62" s="966">
        <v>40.300000000000004</v>
      </c>
      <c r="H62" s="159">
        <f>IF(G62="","",G62-G62*COMPASS!$AH$23)</f>
        <v>40.300000000000004</v>
      </c>
    </row>
    <row r="63" spans="1:8" ht="14.4" customHeight="1">
      <c r="A63" s="393" t="s">
        <v>17806</v>
      </c>
      <c r="B63" s="550" t="s">
        <v>25</v>
      </c>
      <c r="C63" s="551">
        <v>704904</v>
      </c>
      <c r="D63" s="551" t="s">
        <v>17004</v>
      </c>
      <c r="E63" s="965">
        <v>1</v>
      </c>
      <c r="F63" s="1041"/>
      <c r="G63" s="966">
        <v>83</v>
      </c>
      <c r="H63" s="159">
        <f>IF(G63="","",G63-G63*COMPASS!$AH$23)</f>
        <v>83</v>
      </c>
    </row>
    <row r="64" spans="1:8" ht="14.4" customHeight="1">
      <c r="A64" s="609" t="s">
        <v>17005</v>
      </c>
      <c r="B64" s="1040"/>
      <c r="C64" s="611"/>
      <c r="D64" s="611"/>
      <c r="E64" s="962"/>
      <c r="F64" s="1042"/>
      <c r="G64" s="1043"/>
      <c r="H64" s="159" t="str">
        <f>IF(G64="","",G64-G64*COMPASS!$AH$23)</f>
        <v/>
      </c>
    </row>
    <row r="65" spans="1:8" ht="14.4" customHeight="1">
      <c r="A65" s="393" t="s">
        <v>17807</v>
      </c>
      <c r="B65" s="550" t="s">
        <v>25</v>
      </c>
      <c r="C65" s="551">
        <v>701040</v>
      </c>
      <c r="D65" s="551" t="s">
        <v>17006</v>
      </c>
      <c r="E65" s="965">
        <v>1</v>
      </c>
      <c r="F65" s="1041"/>
      <c r="G65" s="966">
        <v>90</v>
      </c>
      <c r="H65" s="159">
        <f>IF(G65="","",G65-G65*COMPASS!$AH$23)</f>
        <v>90</v>
      </c>
    </row>
    <row r="66" spans="1:8" ht="14.4" customHeight="1">
      <c r="A66" s="393" t="s">
        <v>17808</v>
      </c>
      <c r="B66" s="550" t="s">
        <v>25</v>
      </c>
      <c r="C66" s="551">
        <v>704910</v>
      </c>
      <c r="D66" s="552" t="s">
        <v>17007</v>
      </c>
      <c r="E66" s="965">
        <v>1</v>
      </c>
      <c r="F66" s="1041"/>
      <c r="G66" s="966">
        <v>56</v>
      </c>
      <c r="H66" s="159">
        <f>IF(G66="","",G66-G66*COMPASS!$AH$23)</f>
        <v>56</v>
      </c>
    </row>
    <row r="67" spans="1:8" ht="14.4" customHeight="1">
      <c r="A67" s="393" t="s">
        <v>17809</v>
      </c>
      <c r="B67" s="550" t="s">
        <v>25</v>
      </c>
      <c r="C67" s="551">
        <v>704911</v>
      </c>
      <c r="D67" s="551" t="s">
        <v>17008</v>
      </c>
      <c r="E67" s="965">
        <v>1</v>
      </c>
      <c r="F67" s="1041"/>
      <c r="G67" s="966">
        <v>23.8</v>
      </c>
      <c r="H67" s="159">
        <f>IF(G67="","",G67-G67*COMPASS!$AH$23)</f>
        <v>23.8</v>
      </c>
    </row>
    <row r="68" spans="1:8" ht="14.4" customHeight="1">
      <c r="A68" s="393" t="s">
        <v>17810</v>
      </c>
      <c r="B68" s="550" t="s">
        <v>25</v>
      </c>
      <c r="C68" s="551">
        <v>704912</v>
      </c>
      <c r="D68" s="551" t="s">
        <v>17009</v>
      </c>
      <c r="E68" s="965">
        <v>1</v>
      </c>
      <c r="F68" s="1041"/>
      <c r="G68" s="966">
        <v>23.8</v>
      </c>
      <c r="H68" s="159">
        <f>IF(G68="","",G68-G68*COMPASS!$AH$23)</f>
        <v>23.8</v>
      </c>
    </row>
    <row r="69" spans="1:8" ht="14.4" customHeight="1">
      <c r="A69" s="393" t="s">
        <v>17811</v>
      </c>
      <c r="B69" s="550" t="s">
        <v>25</v>
      </c>
      <c r="C69" s="551">
        <v>704915</v>
      </c>
      <c r="D69" s="552" t="s">
        <v>17010</v>
      </c>
      <c r="E69" s="965">
        <v>1</v>
      </c>
      <c r="F69" s="1041"/>
      <c r="G69" s="966">
        <v>19.900000000000002</v>
      </c>
      <c r="H69" s="159">
        <f>IF(G69="","",G69-G69*COMPASS!$AH$23)</f>
        <v>19.900000000000002</v>
      </c>
    </row>
    <row r="70" spans="1:8" ht="14.4" customHeight="1">
      <c r="A70" s="393" t="s">
        <v>17812</v>
      </c>
      <c r="B70" s="550" t="s">
        <v>25</v>
      </c>
      <c r="C70" s="551">
        <v>704917</v>
      </c>
      <c r="D70" s="552" t="s">
        <v>17011</v>
      </c>
      <c r="E70" s="965">
        <v>1</v>
      </c>
      <c r="F70" s="1041"/>
      <c r="G70" s="966">
        <v>215</v>
      </c>
      <c r="H70" s="159">
        <f>IF(G70="","",G70-G70*COMPASS!$AH$23)</f>
        <v>215</v>
      </c>
    </row>
    <row r="71" spans="1:8" ht="14.4" customHeight="1">
      <c r="A71" s="393" t="s">
        <v>17813</v>
      </c>
      <c r="B71" s="550" t="s">
        <v>25</v>
      </c>
      <c r="C71" s="551">
        <v>769910</v>
      </c>
      <c r="D71" s="551" t="s">
        <v>17012</v>
      </c>
      <c r="E71" s="965">
        <v>1</v>
      </c>
      <c r="F71" s="1041"/>
      <c r="G71" s="966">
        <v>2.7</v>
      </c>
      <c r="H71" s="159">
        <f>IF(G71="","",G71-G71*COMPASS!$AH$23)</f>
        <v>2.7</v>
      </c>
    </row>
    <row r="72" spans="1:8" ht="14.4" customHeight="1">
      <c r="A72" s="393" t="s">
        <v>17814</v>
      </c>
      <c r="B72" s="550" t="s">
        <v>25</v>
      </c>
      <c r="C72" s="551">
        <v>769911</v>
      </c>
      <c r="D72" s="551" t="s">
        <v>17013</v>
      </c>
      <c r="E72" s="965">
        <v>1</v>
      </c>
      <c r="F72" s="1041"/>
      <c r="G72" s="966">
        <v>8.1</v>
      </c>
      <c r="H72" s="159">
        <f>IF(G72="","",G72-G72*COMPASS!$AH$23)</f>
        <v>8.1</v>
      </c>
    </row>
    <row r="73" spans="1:8" ht="14.4" customHeight="1">
      <c r="A73" s="393" t="s">
        <v>17815</v>
      </c>
      <c r="B73" s="550" t="s">
        <v>25</v>
      </c>
      <c r="C73" s="551">
        <v>769916</v>
      </c>
      <c r="D73" s="551" t="s">
        <v>17014</v>
      </c>
      <c r="E73" s="965">
        <v>1</v>
      </c>
      <c r="F73" s="1041"/>
      <c r="G73" s="966">
        <v>8.1</v>
      </c>
      <c r="H73" s="159">
        <f>IF(G73="","",G73-G73*COMPASS!$AH$23)</f>
        <v>8.1</v>
      </c>
    </row>
    <row r="74" spans="1:8" ht="14.4" customHeight="1">
      <c r="A74" s="393" t="s">
        <v>17816</v>
      </c>
      <c r="B74" s="550" t="s">
        <v>25</v>
      </c>
      <c r="C74" s="551">
        <v>769921</v>
      </c>
      <c r="D74" s="551" t="s">
        <v>17015</v>
      </c>
      <c r="E74" s="965">
        <v>1</v>
      </c>
      <c r="F74" s="1041"/>
      <c r="G74" s="966">
        <v>7.1</v>
      </c>
      <c r="H74" s="159">
        <f>IF(G74="","",G74-G74*COMPASS!$AH$23)</f>
        <v>7.1</v>
      </c>
    </row>
    <row r="75" spans="1:8" ht="14.4" customHeight="1">
      <c r="A75" s="393" t="s">
        <v>17817</v>
      </c>
      <c r="B75" s="550" t="s">
        <v>25</v>
      </c>
      <c r="C75" s="551">
        <v>781693</v>
      </c>
      <c r="D75" s="551" t="s">
        <v>17016</v>
      </c>
      <c r="E75" s="965">
        <v>1</v>
      </c>
      <c r="F75" s="1041"/>
      <c r="G75" s="966">
        <v>501</v>
      </c>
      <c r="H75" s="159">
        <f>IF(G75="","",G75-G75*COMPASS!$AH$23)</f>
        <v>501</v>
      </c>
    </row>
    <row r="76" spans="1:8" ht="14.4" customHeight="1">
      <c r="A76" s="393" t="s">
        <v>17818</v>
      </c>
      <c r="B76" s="550" t="s">
        <v>25</v>
      </c>
      <c r="C76" s="551">
        <v>781694</v>
      </c>
      <c r="D76" s="551" t="s">
        <v>17017</v>
      </c>
      <c r="E76" s="965">
        <v>1</v>
      </c>
      <c r="F76" s="1041"/>
      <c r="G76" s="966">
        <v>507</v>
      </c>
      <c r="H76" s="159">
        <f>IF(G76="","",G76-G76*COMPASS!$AH$23)</f>
        <v>507</v>
      </c>
    </row>
    <row r="77" spans="1:8" ht="14.4" customHeight="1">
      <c r="A77" s="393" t="s">
        <v>17819</v>
      </c>
      <c r="B77" s="550" t="s">
        <v>25</v>
      </c>
      <c r="C77" s="551">
        <v>781698</v>
      </c>
      <c r="D77" s="551" t="s">
        <v>17018</v>
      </c>
      <c r="E77" s="965">
        <v>1</v>
      </c>
      <c r="F77" s="1041"/>
      <c r="G77" s="966">
        <v>145</v>
      </c>
      <c r="H77" s="159">
        <f>IF(G77="","",G77-G77*COMPASS!$AH$23)</f>
        <v>145</v>
      </c>
    </row>
    <row r="78" spans="1:8" ht="14.4" customHeight="1">
      <c r="A78" s="393" t="s">
        <v>17820</v>
      </c>
      <c r="B78" s="550" t="s">
        <v>25</v>
      </c>
      <c r="C78" s="551">
        <v>781699</v>
      </c>
      <c r="D78" s="551" t="s">
        <v>17019</v>
      </c>
      <c r="E78" s="965">
        <v>1</v>
      </c>
      <c r="F78" s="1041"/>
      <c r="G78" s="966">
        <v>90</v>
      </c>
      <c r="H78" s="159">
        <f>IF(G78="","",G78-G78*COMPASS!$AH$23)</f>
        <v>90</v>
      </c>
    </row>
    <row r="79" spans="1:8" ht="14.4" customHeight="1">
      <c r="A79" s="609" t="s">
        <v>17020</v>
      </c>
      <c r="B79" s="1040"/>
      <c r="C79" s="611"/>
      <c r="D79" s="611"/>
      <c r="E79" s="962"/>
      <c r="F79" s="1042"/>
      <c r="G79" s="1043"/>
      <c r="H79" s="159" t="str">
        <f>IF(G79="","",G79-G79*COMPASS!$AH$23)</f>
        <v/>
      </c>
    </row>
    <row r="80" spans="1:8" ht="14.4" customHeight="1">
      <c r="A80" s="393" t="s">
        <v>17821</v>
      </c>
      <c r="B80" s="550" t="s">
        <v>25</v>
      </c>
      <c r="C80" s="551">
        <v>804950</v>
      </c>
      <c r="D80" s="551" t="s">
        <v>17021</v>
      </c>
      <c r="E80" s="965">
        <v>1</v>
      </c>
      <c r="F80" s="1041"/>
      <c r="G80" s="966">
        <v>145</v>
      </c>
      <c r="H80" s="159">
        <f>IF(G80="","",G80-G80*COMPASS!$AH$23)</f>
        <v>145</v>
      </c>
    </row>
    <row r="81" spans="1:8" ht="14.4" customHeight="1">
      <c r="A81" s="393" t="s">
        <v>17822</v>
      </c>
      <c r="B81" s="550" t="s">
        <v>25</v>
      </c>
      <c r="C81" s="551">
        <v>804951</v>
      </c>
      <c r="D81" s="551" t="s">
        <v>17022</v>
      </c>
      <c r="E81" s="965">
        <v>1</v>
      </c>
      <c r="F81" s="1041"/>
      <c r="G81" s="966">
        <v>181</v>
      </c>
      <c r="H81" s="159">
        <f>IF(G81="","",G81-G81*COMPASS!$AH$23)</f>
        <v>181</v>
      </c>
    </row>
    <row r="82" spans="1:8" ht="14.4" customHeight="1">
      <c r="A82" s="609" t="s">
        <v>17023</v>
      </c>
      <c r="B82" s="1040"/>
      <c r="C82" s="611"/>
      <c r="D82" s="611"/>
      <c r="E82" s="962"/>
      <c r="F82" s="1042"/>
      <c r="G82" s="1043"/>
      <c r="H82" s="159" t="str">
        <f>IF(G82="","",G82-G82*COMPASS!$AH$23)</f>
        <v/>
      </c>
    </row>
    <row r="83" spans="1:8" ht="14.4" customHeight="1">
      <c r="A83" s="393" t="s">
        <v>17823</v>
      </c>
      <c r="B83" s="550" t="s">
        <v>25</v>
      </c>
      <c r="C83" s="551">
        <v>704950</v>
      </c>
      <c r="D83" s="551" t="s">
        <v>17024</v>
      </c>
      <c r="E83" s="965">
        <v>1</v>
      </c>
      <c r="F83" s="1041"/>
      <c r="G83" s="966">
        <v>30.1</v>
      </c>
      <c r="H83" s="159">
        <f>IF(G83="","",G83-G83*COMPASS!$AH$23)</f>
        <v>30.1</v>
      </c>
    </row>
    <row r="84" spans="1:8" ht="14.4" customHeight="1">
      <c r="A84" s="393" t="s">
        <v>17824</v>
      </c>
      <c r="B84" s="550" t="s">
        <v>25</v>
      </c>
      <c r="C84" s="551">
        <v>704951</v>
      </c>
      <c r="D84" s="551" t="s">
        <v>17025</v>
      </c>
      <c r="E84" s="965">
        <v>1</v>
      </c>
      <c r="F84" s="1041"/>
      <c r="G84" s="966">
        <v>73</v>
      </c>
      <c r="H84" s="159">
        <f>IF(G84="","",G84-G84*COMPASS!$AH$23)</f>
        <v>73</v>
      </c>
    </row>
    <row r="85" spans="1:8" ht="14.4" customHeight="1">
      <c r="A85" s="393" t="s">
        <v>17825</v>
      </c>
      <c r="B85" s="550" t="s">
        <v>25</v>
      </c>
      <c r="C85" s="551">
        <v>704952</v>
      </c>
      <c r="D85" s="551" t="s">
        <v>17026</v>
      </c>
      <c r="E85" s="965">
        <v>1</v>
      </c>
      <c r="F85" s="1041"/>
      <c r="G85" s="966">
        <v>73</v>
      </c>
      <c r="H85" s="159">
        <f>IF(G85="","",G85-G85*COMPASS!$AH$23)</f>
        <v>73</v>
      </c>
    </row>
    <row r="86" spans="1:8" ht="14.4" customHeight="1">
      <c r="A86" s="393" t="s">
        <v>17826</v>
      </c>
      <c r="B86" s="550" t="s">
        <v>25</v>
      </c>
      <c r="C86" s="551">
        <v>704953</v>
      </c>
      <c r="D86" s="551" t="s">
        <v>17027</v>
      </c>
      <c r="E86" s="965">
        <v>1</v>
      </c>
      <c r="F86" s="1041"/>
      <c r="G86" s="966">
        <v>73</v>
      </c>
      <c r="H86" s="159">
        <f>IF(G86="","",G86-G86*COMPASS!$AH$23)</f>
        <v>73</v>
      </c>
    </row>
    <row r="87" spans="1:8" ht="14.4" customHeight="1">
      <c r="A87" s="393" t="s">
        <v>17827</v>
      </c>
      <c r="B87" s="550" t="s">
        <v>25</v>
      </c>
      <c r="C87" s="551">
        <v>704954</v>
      </c>
      <c r="D87" s="551" t="s">
        <v>17028</v>
      </c>
      <c r="E87" s="965">
        <v>1</v>
      </c>
      <c r="F87" s="1041"/>
      <c r="G87" s="966">
        <v>73</v>
      </c>
      <c r="H87" s="159">
        <f>IF(G87="","",G87-G87*COMPASS!$AH$23)</f>
        <v>73</v>
      </c>
    </row>
    <row r="88" spans="1:8" ht="14.4" customHeight="1">
      <c r="A88" s="393" t="s">
        <v>17828</v>
      </c>
      <c r="B88" s="550" t="s">
        <v>25</v>
      </c>
      <c r="C88" s="551">
        <v>704955</v>
      </c>
      <c r="D88" s="551" t="s">
        <v>17029</v>
      </c>
      <c r="E88" s="965">
        <v>1</v>
      </c>
      <c r="F88" s="1041"/>
      <c r="G88" s="966">
        <v>73</v>
      </c>
      <c r="H88" s="159">
        <f>IF(G88="","",G88-G88*COMPASS!$AH$23)</f>
        <v>73</v>
      </c>
    </row>
    <row r="89" spans="1:8" ht="14.4" customHeight="1">
      <c r="A89" s="393" t="s">
        <v>17829</v>
      </c>
      <c r="B89" s="550" t="s">
        <v>25</v>
      </c>
      <c r="C89" s="551">
        <v>704980</v>
      </c>
      <c r="D89" s="551" t="s">
        <v>17030</v>
      </c>
      <c r="E89" s="965">
        <v>1</v>
      </c>
      <c r="F89" s="1041"/>
      <c r="G89" s="966">
        <v>14.4</v>
      </c>
      <c r="H89" s="159">
        <f>IF(G89="","",G89-G89*COMPASS!$AH$23)</f>
        <v>14.4</v>
      </c>
    </row>
    <row r="90" spans="1:8" ht="14.4" customHeight="1">
      <c r="A90" s="393" t="s">
        <v>17830</v>
      </c>
      <c r="B90" s="550" t="s">
        <v>25</v>
      </c>
      <c r="C90" s="551">
        <v>704981</v>
      </c>
      <c r="D90" s="551" t="s">
        <v>17031</v>
      </c>
      <c r="E90" s="965">
        <v>1</v>
      </c>
      <c r="F90" s="1041"/>
      <c r="G90" s="966">
        <v>25.3</v>
      </c>
      <c r="H90" s="159">
        <f>IF(G90="","",G90-G90*COMPASS!$AH$23)</f>
        <v>25.3</v>
      </c>
    </row>
    <row r="91" spans="1:8" ht="14.4" customHeight="1">
      <c r="A91" s="393" t="s">
        <v>17831</v>
      </c>
      <c r="B91" s="550" t="s">
        <v>25</v>
      </c>
      <c r="C91" s="551">
        <v>704982</v>
      </c>
      <c r="D91" s="551" t="s">
        <v>17032</v>
      </c>
      <c r="E91" s="965">
        <v>1</v>
      </c>
      <c r="F91" s="1041"/>
      <c r="G91" s="966">
        <v>46.2</v>
      </c>
      <c r="H91" s="159">
        <f>IF(G91="","",G91-G91*COMPASS!$AH$23)</f>
        <v>46.2</v>
      </c>
    </row>
    <row r="92" spans="1:8" ht="14.4" customHeight="1">
      <c r="A92" s="393" t="s">
        <v>17832</v>
      </c>
      <c r="B92" s="550" t="s">
        <v>25</v>
      </c>
      <c r="C92" s="551">
        <v>704983</v>
      </c>
      <c r="D92" s="551" t="s">
        <v>17033</v>
      </c>
      <c r="E92" s="965">
        <v>1</v>
      </c>
      <c r="F92" s="1041"/>
      <c r="G92" s="966">
        <v>46.2</v>
      </c>
      <c r="H92" s="159">
        <f>IF(G92="","",G92-G92*COMPASS!$AH$23)</f>
        <v>46.2</v>
      </c>
    </row>
    <row r="93" spans="1:8" ht="14.4" customHeight="1">
      <c r="A93" s="393" t="s">
        <v>17833</v>
      </c>
      <c r="B93" s="550" t="s">
        <v>25</v>
      </c>
      <c r="C93" s="551">
        <v>704984</v>
      </c>
      <c r="D93" s="551" t="s">
        <v>17034</v>
      </c>
      <c r="E93" s="965">
        <v>1</v>
      </c>
      <c r="F93" s="1041"/>
      <c r="G93" s="966">
        <v>46.2</v>
      </c>
      <c r="H93" s="159">
        <f>IF(G93="","",G93-G93*COMPASS!$AH$23)</f>
        <v>46.2</v>
      </c>
    </row>
    <row r="94" spans="1:8" ht="14.4" customHeight="1">
      <c r="A94" s="393" t="s">
        <v>17834</v>
      </c>
      <c r="B94" s="550" t="s">
        <v>25</v>
      </c>
      <c r="C94" s="551">
        <v>704985</v>
      </c>
      <c r="D94" s="551" t="s">
        <v>17035</v>
      </c>
      <c r="E94" s="965">
        <v>1</v>
      </c>
      <c r="F94" s="1041"/>
      <c r="G94" s="966">
        <v>46.2</v>
      </c>
      <c r="H94" s="159">
        <f>IF(G94="","",G94-G94*COMPASS!$AH$23)</f>
        <v>46.2</v>
      </c>
    </row>
    <row r="95" spans="1:8" ht="14.4" customHeight="1">
      <c r="A95" s="609" t="s">
        <v>17036</v>
      </c>
      <c r="B95" s="1040"/>
      <c r="C95" s="611"/>
      <c r="D95" s="611"/>
      <c r="E95" s="962"/>
      <c r="F95" s="1042"/>
      <c r="G95" s="1043"/>
      <c r="H95" s="159" t="str">
        <f>IF(G95="","",G95-G95*COMPASS!$AH$23)</f>
        <v/>
      </c>
    </row>
    <row r="96" spans="1:8" ht="14.4" customHeight="1">
      <c r="A96" s="393" t="s">
        <v>17835</v>
      </c>
      <c r="B96" s="550" t="s">
        <v>25</v>
      </c>
      <c r="C96" s="551">
        <v>804970</v>
      </c>
      <c r="D96" s="551" t="s">
        <v>17037</v>
      </c>
      <c r="E96" s="965">
        <v>1</v>
      </c>
      <c r="F96" s="1041"/>
      <c r="G96" s="966">
        <v>130</v>
      </c>
      <c r="H96" s="159">
        <f>IF(G96="","",G96-G96*COMPASS!$AH$23)</f>
        <v>130</v>
      </c>
    </row>
    <row r="97" spans="1:8" ht="14.4" customHeight="1">
      <c r="A97" s="393" t="s">
        <v>17836</v>
      </c>
      <c r="B97" s="550" t="s">
        <v>25</v>
      </c>
      <c r="C97" s="551">
        <v>804960</v>
      </c>
      <c r="D97" s="551" t="s">
        <v>17038</v>
      </c>
      <c r="E97" s="965">
        <v>1</v>
      </c>
      <c r="F97" s="1041"/>
      <c r="G97" s="966">
        <v>480</v>
      </c>
      <c r="H97" s="159">
        <f>IF(G97="","",G97-G97*COMPASS!$AH$23)</f>
        <v>480</v>
      </c>
    </row>
    <row r="98" spans="1:8" ht="14.4" customHeight="1">
      <c r="A98" s="609" t="s">
        <v>17039</v>
      </c>
      <c r="B98" s="1040"/>
      <c r="C98" s="611"/>
      <c r="D98" s="611"/>
      <c r="E98" s="962"/>
      <c r="F98" s="1042"/>
      <c r="G98" s="1043"/>
      <c r="H98" s="159" t="str">
        <f>IF(G98="","",G98-G98*COMPASS!$AH$23)</f>
        <v/>
      </c>
    </row>
    <row r="99" spans="1:8" ht="14.4" customHeight="1">
      <c r="A99" s="393" t="s">
        <v>17837</v>
      </c>
      <c r="B99" s="550" t="s">
        <v>25</v>
      </c>
      <c r="C99" s="551">
        <v>704960</v>
      </c>
      <c r="D99" s="551" t="s">
        <v>17040</v>
      </c>
      <c r="E99" s="965">
        <v>1</v>
      </c>
      <c r="F99" s="1041"/>
      <c r="G99" s="966">
        <v>65</v>
      </c>
      <c r="H99" s="159">
        <f>IF(G99="","",G99-G99*COMPASS!$AH$23)</f>
        <v>65</v>
      </c>
    </row>
    <row r="100" spans="1:8" ht="14.4" customHeight="1">
      <c r="A100" s="393" t="s">
        <v>17838</v>
      </c>
      <c r="B100" s="550" t="s">
        <v>25</v>
      </c>
      <c r="C100" s="551">
        <v>704961</v>
      </c>
      <c r="D100" s="551" t="s">
        <v>17041</v>
      </c>
      <c r="E100" s="965">
        <v>1</v>
      </c>
      <c r="F100" s="1041"/>
      <c r="G100" s="966">
        <v>23.8</v>
      </c>
      <c r="H100" s="159">
        <f>IF(G100="","",G100-G100*COMPASS!$AH$23)</f>
        <v>23.8</v>
      </c>
    </row>
    <row r="101" spans="1:8" ht="14.4" customHeight="1">
      <c r="A101" s="393" t="s">
        <v>17839</v>
      </c>
      <c r="B101" s="550" t="s">
        <v>25</v>
      </c>
      <c r="C101" s="551">
        <v>704964</v>
      </c>
      <c r="D101" s="551" t="s">
        <v>17042</v>
      </c>
      <c r="E101" s="965">
        <v>1</v>
      </c>
      <c r="F101" s="1041"/>
      <c r="G101" s="966">
        <v>61</v>
      </c>
      <c r="H101" s="159">
        <f>IF(G101="","",G101-G101*COMPASS!$AH$23)</f>
        <v>61</v>
      </c>
    </row>
    <row r="102" spans="1:8" ht="14.4" customHeight="1">
      <c r="A102" s="393" t="s">
        <v>17840</v>
      </c>
      <c r="B102" s="550" t="s">
        <v>25</v>
      </c>
      <c r="C102" s="551">
        <v>704965</v>
      </c>
      <c r="D102" s="551" t="s">
        <v>17043</v>
      </c>
      <c r="E102" s="965">
        <v>1</v>
      </c>
      <c r="F102" s="1041"/>
      <c r="G102" s="966">
        <v>47.2</v>
      </c>
      <c r="H102" s="159">
        <f>IF(G102="","",G102-G102*COMPASS!$AH$23)</f>
        <v>47.2</v>
      </c>
    </row>
    <row r="103" spans="1:8" ht="14.4" customHeight="1">
      <c r="A103" s="393" t="s">
        <v>17841</v>
      </c>
      <c r="B103" s="550" t="s">
        <v>25</v>
      </c>
      <c r="C103" s="551">
        <v>704966</v>
      </c>
      <c r="D103" s="551" t="s">
        <v>17044</v>
      </c>
      <c r="E103" s="965">
        <v>1</v>
      </c>
      <c r="F103" s="1041"/>
      <c r="G103" s="966">
        <v>19.900000000000002</v>
      </c>
      <c r="H103" s="159">
        <f>IF(G103="","",G103-G103*COMPASS!$AH$23)</f>
        <v>19.900000000000002</v>
      </c>
    </row>
    <row r="104" spans="1:8" ht="14.4" customHeight="1">
      <c r="A104" s="393" t="s">
        <v>17842</v>
      </c>
      <c r="B104" s="550" t="s">
        <v>25</v>
      </c>
      <c r="C104" s="551">
        <v>704967</v>
      </c>
      <c r="D104" s="551" t="s">
        <v>17045</v>
      </c>
      <c r="E104" s="965">
        <v>1</v>
      </c>
      <c r="F104" s="1041"/>
      <c r="G104" s="966">
        <v>27.6</v>
      </c>
      <c r="H104" s="159">
        <f>IF(G104="","",G104-G104*COMPASS!$AH$23)</f>
        <v>27.6</v>
      </c>
    </row>
    <row r="105" spans="1:8" ht="14.4" customHeight="1">
      <c r="A105" s="393" t="s">
        <v>17843</v>
      </c>
      <c r="B105" s="550" t="s">
        <v>25</v>
      </c>
      <c r="C105" s="551">
        <v>704975</v>
      </c>
      <c r="D105" s="551" t="s">
        <v>17046</v>
      </c>
      <c r="E105" s="965">
        <v>1</v>
      </c>
      <c r="F105" s="1041"/>
      <c r="G105" s="966">
        <v>66</v>
      </c>
      <c r="H105" s="159">
        <f>IF(G105="","",G105-G105*COMPASS!$AH$23)</f>
        <v>66</v>
      </c>
    </row>
    <row r="106" spans="1:8" ht="14.4" customHeight="1">
      <c r="A106" s="609" t="s">
        <v>17047</v>
      </c>
      <c r="B106" s="1040"/>
      <c r="C106" s="611"/>
      <c r="D106" s="611"/>
      <c r="E106" s="962"/>
      <c r="F106" s="1042"/>
      <c r="G106" s="1043"/>
      <c r="H106" s="159" t="str">
        <f>IF(G106="","",G106-G106*COMPASS!$AH$23)</f>
        <v/>
      </c>
    </row>
    <row r="107" spans="1:8" ht="14.4" customHeight="1">
      <c r="A107" s="609" t="s">
        <v>17048</v>
      </c>
      <c r="B107" s="1040"/>
      <c r="C107" s="611"/>
      <c r="D107" s="611"/>
      <c r="E107" s="962"/>
      <c r="F107" s="1042"/>
      <c r="G107" s="1043"/>
      <c r="H107" s="159" t="str">
        <f>IF(G107="","",G107-G107*COMPASS!$AH$23)</f>
        <v/>
      </c>
    </row>
    <row r="108" spans="1:8" ht="14.4" customHeight="1">
      <c r="A108" s="393" t="s">
        <v>17844</v>
      </c>
      <c r="B108" s="550" t="s">
        <v>25</v>
      </c>
      <c r="C108" s="551">
        <v>782302</v>
      </c>
      <c r="D108" s="551" t="s">
        <v>17049</v>
      </c>
      <c r="E108" s="965">
        <v>1</v>
      </c>
      <c r="F108" s="1041"/>
      <c r="G108" s="966">
        <v>5411</v>
      </c>
      <c r="H108" s="159">
        <f>IF(G108="","",G108-G108*COMPASS!$AH$23)</f>
        <v>5411</v>
      </c>
    </row>
    <row r="109" spans="1:8" ht="14.4" customHeight="1">
      <c r="A109" s="393" t="s">
        <v>17845</v>
      </c>
      <c r="B109" s="550" t="s">
        <v>25</v>
      </c>
      <c r="C109" s="551">
        <v>782303</v>
      </c>
      <c r="D109" s="551" t="s">
        <v>17050</v>
      </c>
      <c r="E109" s="965">
        <v>1</v>
      </c>
      <c r="F109" s="1041"/>
      <c r="G109" s="966">
        <v>5552</v>
      </c>
      <c r="H109" s="159">
        <f>IF(G109="","",G109-G109*COMPASS!$AH$23)</f>
        <v>5552</v>
      </c>
    </row>
    <row r="110" spans="1:8" ht="14.4" customHeight="1">
      <c r="A110" s="393" t="s">
        <v>17846</v>
      </c>
      <c r="B110" s="550" t="s">
        <v>25</v>
      </c>
      <c r="C110" s="551">
        <v>782304</v>
      </c>
      <c r="D110" s="551" t="s">
        <v>17051</v>
      </c>
      <c r="E110" s="965">
        <v>1</v>
      </c>
      <c r="F110" s="1041"/>
      <c r="G110" s="966">
        <v>5682</v>
      </c>
      <c r="H110" s="159">
        <f>IF(G110="","",G110-G110*COMPASS!$AH$23)</f>
        <v>5682</v>
      </c>
    </row>
    <row r="111" spans="1:8" ht="14.4" customHeight="1">
      <c r="A111" s="393" t="s">
        <v>17847</v>
      </c>
      <c r="B111" s="550" t="s">
        <v>25</v>
      </c>
      <c r="C111" s="551">
        <v>782306</v>
      </c>
      <c r="D111" s="551" t="s">
        <v>17052</v>
      </c>
      <c r="E111" s="965">
        <v>1</v>
      </c>
      <c r="F111" s="1041"/>
      <c r="G111" s="966">
        <v>11246</v>
      </c>
      <c r="H111" s="159">
        <f>IF(G111="","",G111-G111*COMPASS!$AH$23)</f>
        <v>11246</v>
      </c>
    </row>
    <row r="112" spans="1:8" ht="14.4" customHeight="1">
      <c r="A112" s="393" t="s">
        <v>17848</v>
      </c>
      <c r="B112" s="550" t="s">
        <v>25</v>
      </c>
      <c r="C112" s="551">
        <v>782307</v>
      </c>
      <c r="D112" s="551" t="s">
        <v>17053</v>
      </c>
      <c r="E112" s="965">
        <v>1</v>
      </c>
      <c r="F112" s="1041"/>
      <c r="G112" s="966">
        <v>11768</v>
      </c>
      <c r="H112" s="159">
        <f>IF(G112="","",G112-G112*COMPASS!$AH$23)</f>
        <v>11768</v>
      </c>
    </row>
    <row r="113" spans="1:8" ht="14.4" customHeight="1">
      <c r="A113" s="393" t="s">
        <v>17849</v>
      </c>
      <c r="B113" s="550" t="s">
        <v>25</v>
      </c>
      <c r="C113" s="551">
        <v>782308</v>
      </c>
      <c r="D113" s="551" t="s">
        <v>17054</v>
      </c>
      <c r="E113" s="965">
        <v>1</v>
      </c>
      <c r="F113" s="1041"/>
      <c r="G113" s="966">
        <v>13125</v>
      </c>
      <c r="H113" s="159">
        <f>IF(G113="","",G113-G113*COMPASS!$AH$23)</f>
        <v>13125</v>
      </c>
    </row>
    <row r="114" spans="1:8" ht="14.4" customHeight="1">
      <c r="A114" s="393" t="s">
        <v>17850</v>
      </c>
      <c r="B114" s="550" t="s">
        <v>25</v>
      </c>
      <c r="C114" s="551">
        <v>782310</v>
      </c>
      <c r="D114" s="551" t="s">
        <v>17055</v>
      </c>
      <c r="E114" s="965">
        <v>1</v>
      </c>
      <c r="F114" s="1041"/>
      <c r="G114" s="966">
        <v>2903</v>
      </c>
      <c r="H114" s="159">
        <f>IF(G114="","",G114-G114*COMPASS!$AH$23)</f>
        <v>2903</v>
      </c>
    </row>
    <row r="115" spans="1:8" ht="14.4" customHeight="1">
      <c r="A115" s="609" t="s">
        <v>17056</v>
      </c>
      <c r="B115" s="1040"/>
      <c r="C115" s="611"/>
      <c r="D115" s="611"/>
      <c r="E115" s="962"/>
      <c r="F115" s="1042"/>
      <c r="G115" s="1043"/>
      <c r="H115" s="159" t="str">
        <f>IF(G115="","",G115-G115*COMPASS!$AH$23)</f>
        <v/>
      </c>
    </row>
    <row r="116" spans="1:8" ht="14.4" customHeight="1">
      <c r="A116" s="393" t="s">
        <v>17851</v>
      </c>
      <c r="B116" s="550" t="s">
        <v>25</v>
      </c>
      <c r="C116" s="551">
        <v>783312</v>
      </c>
      <c r="D116" s="551" t="s">
        <v>17057</v>
      </c>
      <c r="E116" s="965">
        <v>1</v>
      </c>
      <c r="F116" s="1041"/>
      <c r="G116" s="966">
        <v>214</v>
      </c>
      <c r="H116" s="159">
        <f>IF(G116="","",G116-G116*COMPASS!$AH$23)</f>
        <v>214</v>
      </c>
    </row>
    <row r="117" spans="1:8" ht="14.4" customHeight="1">
      <c r="A117" s="393" t="s">
        <v>17852</v>
      </c>
      <c r="B117" s="550" t="s">
        <v>25</v>
      </c>
      <c r="C117" s="551">
        <v>783313</v>
      </c>
      <c r="D117" s="551" t="s">
        <v>17058</v>
      </c>
      <c r="E117" s="965">
        <v>1</v>
      </c>
      <c r="F117" s="1041"/>
      <c r="G117" s="966">
        <v>820</v>
      </c>
      <c r="H117" s="159">
        <f>IF(G117="","",G117-G117*COMPASS!$AH$23)</f>
        <v>820</v>
      </c>
    </row>
    <row r="118" spans="1:8" ht="14.4" customHeight="1">
      <c r="A118" s="609" t="s">
        <v>17059</v>
      </c>
      <c r="B118" s="1040"/>
      <c r="C118" s="611"/>
      <c r="D118" s="611"/>
      <c r="E118" s="962"/>
      <c r="F118" s="1042"/>
      <c r="G118" s="1043"/>
      <c r="H118" s="159" t="str">
        <f>IF(G118="","",G118-G118*COMPASS!$AH$23)</f>
        <v/>
      </c>
    </row>
    <row r="119" spans="1:8" ht="14.4" customHeight="1">
      <c r="A119" s="393" t="s">
        <v>17853</v>
      </c>
      <c r="B119" s="550" t="s">
        <v>25</v>
      </c>
      <c r="C119" s="551">
        <v>762291</v>
      </c>
      <c r="D119" s="551" t="s">
        <v>17060</v>
      </c>
      <c r="E119" s="965">
        <v>1</v>
      </c>
      <c r="F119" s="1041"/>
      <c r="G119" s="966">
        <v>4355</v>
      </c>
      <c r="H119" s="159">
        <f>IF(G119="","",G119-G119*COMPASS!$AH$23)</f>
        <v>4355</v>
      </c>
    </row>
    <row r="120" spans="1:8" ht="14.4" customHeight="1">
      <c r="A120" s="609" t="s">
        <v>17061</v>
      </c>
      <c r="B120" s="1040"/>
      <c r="C120" s="611"/>
      <c r="D120" s="611"/>
      <c r="E120" s="962"/>
      <c r="F120" s="1042"/>
      <c r="G120" s="1043"/>
      <c r="H120" s="159" t="str">
        <f>IF(G120="","",G120-G120*COMPASS!$AH$23)</f>
        <v/>
      </c>
    </row>
    <row r="121" spans="1:8" ht="14.4" customHeight="1">
      <c r="A121" s="393" t="s">
        <v>17854</v>
      </c>
      <c r="B121" s="550" t="s">
        <v>25</v>
      </c>
      <c r="C121" s="551">
        <v>762251</v>
      </c>
      <c r="D121" s="551" t="s">
        <v>17062</v>
      </c>
      <c r="E121" s="965">
        <v>5</v>
      </c>
      <c r="F121" s="1041"/>
      <c r="G121" s="966">
        <v>26.3</v>
      </c>
      <c r="H121" s="159">
        <f>IF(G121="","",G121-G121*COMPASS!$AH$23)</f>
        <v>26.3</v>
      </c>
    </row>
    <row r="122" spans="1:8" ht="14.4" customHeight="1">
      <c r="A122" s="393" t="s">
        <v>17855</v>
      </c>
      <c r="B122" s="550" t="s">
        <v>25</v>
      </c>
      <c r="C122" s="551">
        <v>762292</v>
      </c>
      <c r="D122" s="551" t="s">
        <v>17063</v>
      </c>
      <c r="E122" s="965">
        <v>1</v>
      </c>
      <c r="F122" s="1041"/>
      <c r="G122" s="966">
        <v>545</v>
      </c>
      <c r="H122" s="159">
        <f>IF(G122="","",G122-G122*COMPASS!$AH$23)</f>
        <v>545</v>
      </c>
    </row>
    <row r="123" spans="1:8" ht="14.4" customHeight="1">
      <c r="A123" s="393" t="s">
        <v>17856</v>
      </c>
      <c r="B123" s="550" t="s">
        <v>25</v>
      </c>
      <c r="C123" s="551">
        <v>762293</v>
      </c>
      <c r="D123" s="551" t="s">
        <v>17064</v>
      </c>
      <c r="E123" s="965">
        <v>1</v>
      </c>
      <c r="F123" s="1041"/>
      <c r="G123" s="966">
        <v>612</v>
      </c>
      <c r="H123" s="159">
        <f>IF(G123="","",G123-G123*COMPASS!$AH$23)</f>
        <v>612</v>
      </c>
    </row>
    <row r="124" spans="1:8" ht="14.4" customHeight="1">
      <c r="A124" s="393" t="s">
        <v>17857</v>
      </c>
      <c r="B124" s="550" t="s">
        <v>25</v>
      </c>
      <c r="C124" s="551">
        <v>762253</v>
      </c>
      <c r="D124" s="551" t="s">
        <v>17065</v>
      </c>
      <c r="E124" s="965">
        <v>1</v>
      </c>
      <c r="F124" s="1041"/>
      <c r="G124" s="966">
        <v>689</v>
      </c>
      <c r="H124" s="159">
        <f>IF(G124="","",G124-G124*COMPASS!$AH$23)</f>
        <v>689</v>
      </c>
    </row>
    <row r="125" spans="1:8" ht="14.4" customHeight="1">
      <c r="A125" s="393" t="s">
        <v>17858</v>
      </c>
      <c r="B125" s="550" t="s">
        <v>25</v>
      </c>
      <c r="C125" s="551">
        <v>762254</v>
      </c>
      <c r="D125" s="551" t="s">
        <v>17066</v>
      </c>
      <c r="E125" s="965">
        <v>1</v>
      </c>
      <c r="F125" s="1041"/>
      <c r="G125" s="966">
        <v>88</v>
      </c>
      <c r="H125" s="159">
        <f>IF(G125="","",G125-G125*COMPASS!$AH$23)</f>
        <v>88</v>
      </c>
    </row>
    <row r="126" spans="1:8" ht="14.4" customHeight="1">
      <c r="A126" s="393" t="s">
        <v>17859</v>
      </c>
      <c r="B126" s="550" t="s">
        <v>25</v>
      </c>
      <c r="C126" s="551">
        <v>762257</v>
      </c>
      <c r="D126" s="551" t="s">
        <v>17067</v>
      </c>
      <c r="E126" s="965">
        <v>5</v>
      </c>
      <c r="F126" s="1041"/>
      <c r="G126" s="966">
        <v>16.200000000000003</v>
      </c>
      <c r="H126" s="159">
        <f>IF(G126="","",G126-G126*COMPASS!$AH$23)</f>
        <v>16.200000000000003</v>
      </c>
    </row>
    <row r="127" spans="1:8" ht="14.4" customHeight="1">
      <c r="A127" s="393" t="s">
        <v>17860</v>
      </c>
      <c r="B127" s="550" t="s">
        <v>25</v>
      </c>
      <c r="C127" s="551">
        <v>762258</v>
      </c>
      <c r="D127" s="551" t="s">
        <v>17068</v>
      </c>
      <c r="E127" s="965">
        <v>5</v>
      </c>
      <c r="F127" s="1041"/>
      <c r="G127" s="966">
        <v>28.5</v>
      </c>
      <c r="H127" s="159">
        <f>IF(G127="","",G127-G127*COMPASS!$AH$23)</f>
        <v>28.5</v>
      </c>
    </row>
    <row r="128" spans="1:8" ht="14.4" customHeight="1">
      <c r="A128" s="393" t="s">
        <v>17861</v>
      </c>
      <c r="B128" s="550" t="s">
        <v>25</v>
      </c>
      <c r="C128" s="551">
        <v>762259</v>
      </c>
      <c r="D128" s="551" t="s">
        <v>17069</v>
      </c>
      <c r="E128" s="965">
        <v>5</v>
      </c>
      <c r="F128" s="1041"/>
      <c r="G128" s="966">
        <v>34.9</v>
      </c>
      <c r="H128" s="159">
        <f>IF(G128="","",G128-G128*COMPASS!$AH$23)</f>
        <v>34.9</v>
      </c>
    </row>
    <row r="129" spans="1:8" ht="14.4" customHeight="1">
      <c r="A129" s="609" t="s">
        <v>17070</v>
      </c>
      <c r="B129" s="1040"/>
      <c r="C129" s="611"/>
      <c r="D129" s="611"/>
      <c r="E129" s="962"/>
      <c r="F129" s="1042"/>
      <c r="G129" s="1043"/>
      <c r="H129" s="159" t="str">
        <f>IF(G129="","",G129-G129*COMPASS!$AH$23)</f>
        <v/>
      </c>
    </row>
    <row r="130" spans="1:8" ht="14.4" customHeight="1">
      <c r="A130" s="393" t="s">
        <v>17862</v>
      </c>
      <c r="B130" s="550" t="s">
        <v>25</v>
      </c>
      <c r="C130" s="551" t="s">
        <v>17071</v>
      </c>
      <c r="D130" s="551" t="s">
        <v>17072</v>
      </c>
      <c r="E130" s="965">
        <v>1</v>
      </c>
      <c r="F130" s="1041"/>
      <c r="G130" s="966">
        <v>4703</v>
      </c>
      <c r="H130" s="159">
        <f>IF(G130="","",G130-G130*COMPASS!$AH$23)</f>
        <v>4703</v>
      </c>
    </row>
    <row r="131" spans="1:8" ht="14.4" customHeight="1">
      <c r="A131" s="609" t="s">
        <v>17073</v>
      </c>
      <c r="B131" s="1040"/>
      <c r="C131" s="611"/>
      <c r="D131" s="611"/>
      <c r="E131" s="962"/>
      <c r="F131" s="1042"/>
      <c r="G131" s="1043"/>
      <c r="H131" s="159" t="str">
        <f>IF(G131="","",G131-G131*COMPASS!$AH$23)</f>
        <v/>
      </c>
    </row>
    <row r="132" spans="1:8" ht="14.4" customHeight="1">
      <c r="A132" s="393" t="s">
        <v>17863</v>
      </c>
      <c r="B132" s="550" t="s">
        <v>25</v>
      </c>
      <c r="C132" s="551">
        <v>761403</v>
      </c>
      <c r="D132" s="551" t="s">
        <v>17074</v>
      </c>
      <c r="E132" s="965">
        <v>1</v>
      </c>
      <c r="F132" s="1041"/>
      <c r="G132" s="966">
        <v>180</v>
      </c>
      <c r="H132" s="159">
        <f>IF(G132="","",G132-G132*COMPASS!$AH$23)</f>
        <v>180</v>
      </c>
    </row>
    <row r="133" spans="1:8" ht="14.4" customHeight="1">
      <c r="A133" s="393" t="s">
        <v>17864</v>
      </c>
      <c r="B133" s="550" t="s">
        <v>25</v>
      </c>
      <c r="C133" s="551" t="s">
        <v>17075</v>
      </c>
      <c r="D133" s="551" t="s">
        <v>17076</v>
      </c>
      <c r="E133" s="965">
        <v>1</v>
      </c>
      <c r="F133" s="1041"/>
      <c r="G133" s="966">
        <v>1267</v>
      </c>
      <c r="H133" s="159">
        <f>IF(G133="","",G133-G133*COMPASS!$AH$23)</f>
        <v>1267</v>
      </c>
    </row>
    <row r="134" spans="1:8" ht="14.4" customHeight="1">
      <c r="A134" s="393" t="s">
        <v>17865</v>
      </c>
      <c r="B134" s="550" t="s">
        <v>25</v>
      </c>
      <c r="C134" s="551" t="s">
        <v>17077</v>
      </c>
      <c r="D134" s="551" t="s">
        <v>17078</v>
      </c>
      <c r="E134" s="965">
        <v>1</v>
      </c>
      <c r="F134" s="1041"/>
      <c r="G134" s="966">
        <v>2749</v>
      </c>
      <c r="H134" s="159">
        <f>IF(G134="","",G134-G134*COMPASS!$AH$23)</f>
        <v>2749</v>
      </c>
    </row>
    <row r="135" spans="1:8" ht="14.4" customHeight="1">
      <c r="A135" s="393" t="s">
        <v>17866</v>
      </c>
      <c r="B135" s="550" t="s">
        <v>25</v>
      </c>
      <c r="C135" s="551">
        <v>761406</v>
      </c>
      <c r="D135" s="551" t="s">
        <v>17079</v>
      </c>
      <c r="E135" s="965">
        <v>1</v>
      </c>
      <c r="F135" s="1041"/>
      <c r="G135" s="966">
        <v>605</v>
      </c>
      <c r="H135" s="159">
        <f>IF(G135="","",G135-G135*COMPASS!$AH$23)</f>
        <v>605</v>
      </c>
    </row>
    <row r="136" spans="1:8" ht="14.4" customHeight="1">
      <c r="A136" s="393" t="s">
        <v>17867</v>
      </c>
      <c r="B136" s="550" t="s">
        <v>25</v>
      </c>
      <c r="C136" s="551">
        <v>761407</v>
      </c>
      <c r="D136" s="551" t="s">
        <v>17080</v>
      </c>
      <c r="E136" s="965">
        <v>1</v>
      </c>
      <c r="F136" s="1041"/>
      <c r="G136" s="966">
        <v>467</v>
      </c>
      <c r="H136" s="159">
        <f>IF(G136="","",G136-G136*COMPASS!$AH$23)</f>
        <v>467</v>
      </c>
    </row>
    <row r="137" spans="1:8" ht="14.4" customHeight="1">
      <c r="A137" s="393" t="s">
        <v>17868</v>
      </c>
      <c r="B137" s="550" t="s">
        <v>25</v>
      </c>
      <c r="C137" s="551">
        <v>761408</v>
      </c>
      <c r="D137" s="551" t="s">
        <v>17081</v>
      </c>
      <c r="E137" s="965">
        <v>1</v>
      </c>
      <c r="F137" s="1041"/>
      <c r="G137" s="966">
        <v>1837</v>
      </c>
      <c r="H137" s="159">
        <f>IF(G137="","",G137-G137*COMPASS!$AH$23)</f>
        <v>1837</v>
      </c>
    </row>
    <row r="138" spans="1:8" ht="14.4" customHeight="1">
      <c r="A138" s="393" t="s">
        <v>17869</v>
      </c>
      <c r="B138" s="550" t="s">
        <v>25</v>
      </c>
      <c r="C138" s="551">
        <v>761413</v>
      </c>
      <c r="D138" s="551" t="s">
        <v>17082</v>
      </c>
      <c r="E138" s="965">
        <v>1</v>
      </c>
      <c r="F138" s="1041"/>
      <c r="G138" s="966">
        <v>290.5</v>
      </c>
      <c r="H138" s="159">
        <f>IF(G138="","",G138-G138*COMPASS!$AH$23)</f>
        <v>290.5</v>
      </c>
    </row>
    <row r="139" spans="1:8" ht="14.4" customHeight="1">
      <c r="A139" s="393" t="s">
        <v>17870</v>
      </c>
      <c r="B139" s="550" t="s">
        <v>25</v>
      </c>
      <c r="C139" s="551">
        <v>761414</v>
      </c>
      <c r="D139" s="551" t="s">
        <v>17083</v>
      </c>
      <c r="E139" s="965">
        <v>1</v>
      </c>
      <c r="F139" s="1041"/>
      <c r="G139" s="966">
        <v>685.5</v>
      </c>
      <c r="H139" s="159">
        <f>IF(G139="","",G139-G139*COMPASS!$AH$23)</f>
        <v>685.5</v>
      </c>
    </row>
    <row r="140" spans="1:8" ht="14.4" customHeight="1">
      <c r="A140" s="393" t="s">
        <v>17871</v>
      </c>
      <c r="B140" s="550" t="s">
        <v>25</v>
      </c>
      <c r="C140" s="551">
        <v>761415</v>
      </c>
      <c r="D140" s="551" t="s">
        <v>17084</v>
      </c>
      <c r="E140" s="965">
        <v>1</v>
      </c>
      <c r="F140" s="1041"/>
      <c r="G140" s="966">
        <v>1170</v>
      </c>
      <c r="H140" s="159">
        <f>IF(G140="","",G140-G140*COMPASS!$AH$23)</f>
        <v>1170</v>
      </c>
    </row>
    <row r="141" spans="1:8" ht="14.4" customHeight="1">
      <c r="A141" s="393" t="s">
        <v>17872</v>
      </c>
      <c r="B141" s="550" t="s">
        <v>25</v>
      </c>
      <c r="C141" s="551" t="s">
        <v>17085</v>
      </c>
      <c r="D141" s="551" t="s">
        <v>17086</v>
      </c>
      <c r="E141" s="965">
        <v>1</v>
      </c>
      <c r="F141" s="1041"/>
      <c r="G141" s="966">
        <v>1851</v>
      </c>
      <c r="H141" s="159">
        <f>IF(G141="","",G141-G141*COMPASS!$AH$23)</f>
        <v>1851</v>
      </c>
    </row>
    <row r="142" spans="1:8" ht="14.4" customHeight="1">
      <c r="A142" s="393" t="s">
        <v>17873</v>
      </c>
      <c r="B142" s="550" t="s">
        <v>25</v>
      </c>
      <c r="C142" s="551" t="s">
        <v>17087</v>
      </c>
      <c r="D142" s="551" t="s">
        <v>17088</v>
      </c>
      <c r="E142" s="965">
        <v>1</v>
      </c>
      <c r="F142" s="1041"/>
      <c r="G142" s="966">
        <v>2584</v>
      </c>
      <c r="H142" s="159">
        <f>IF(G142="","",G142-G142*COMPASS!$AH$23)</f>
        <v>2584</v>
      </c>
    </row>
    <row r="143" spans="1:8" ht="14.4" customHeight="1">
      <c r="A143" s="609" t="s">
        <v>17089</v>
      </c>
      <c r="B143" s="1040"/>
      <c r="C143" s="611"/>
      <c r="D143" s="611"/>
      <c r="E143" s="962"/>
      <c r="F143" s="1042"/>
      <c r="G143" s="1043"/>
      <c r="H143" s="159" t="str">
        <f>IF(G143="","",G143-G143*COMPASS!$AH$23)</f>
        <v/>
      </c>
    </row>
    <row r="144" spans="1:8" ht="14.4" customHeight="1">
      <c r="A144" s="609" t="s">
        <v>17090</v>
      </c>
      <c r="B144" s="1040"/>
      <c r="C144" s="611"/>
      <c r="D144" s="611"/>
      <c r="E144" s="962"/>
      <c r="F144" s="1042"/>
      <c r="G144" s="1043"/>
      <c r="H144" s="159" t="str">
        <f>IF(G144="","",G144-G144*COMPASS!$AH$23)</f>
        <v/>
      </c>
    </row>
    <row r="145" spans="1:8" ht="14.4" customHeight="1">
      <c r="A145" s="393" t="s">
        <v>17874</v>
      </c>
      <c r="B145" s="550" t="s">
        <v>25</v>
      </c>
      <c r="C145" s="551" t="s">
        <v>17091</v>
      </c>
      <c r="D145" s="551" t="s">
        <v>17092</v>
      </c>
      <c r="E145" s="965">
        <v>1</v>
      </c>
      <c r="F145" s="1041"/>
      <c r="G145" s="966">
        <v>175.5</v>
      </c>
      <c r="H145" s="159">
        <f>IF(G145="","",G145-G145*COMPASS!$AH$23)</f>
        <v>175.5</v>
      </c>
    </row>
    <row r="146" spans="1:8" ht="14.4" customHeight="1">
      <c r="A146" s="393" t="s">
        <v>17875</v>
      </c>
      <c r="B146" s="550" t="s">
        <v>25</v>
      </c>
      <c r="C146" s="551">
        <v>766424</v>
      </c>
      <c r="D146" s="551" t="s">
        <v>17093</v>
      </c>
      <c r="E146" s="965">
        <v>1</v>
      </c>
      <c r="F146" s="1041"/>
      <c r="G146" s="966">
        <v>1128</v>
      </c>
      <c r="H146" s="159">
        <f>IF(G146="","",G146-G146*COMPASS!$AH$23)</f>
        <v>1128</v>
      </c>
    </row>
    <row r="147" spans="1:8" ht="14.4" customHeight="1">
      <c r="A147" s="609" t="s">
        <v>17094</v>
      </c>
      <c r="B147" s="1040"/>
      <c r="C147" s="611"/>
      <c r="D147" s="611"/>
      <c r="E147" s="962"/>
      <c r="F147" s="1042"/>
      <c r="G147" s="1043"/>
      <c r="H147" s="159" t="str">
        <f>IF(G147="","",G147-G147*COMPASS!$AH$23)</f>
        <v/>
      </c>
    </row>
    <row r="148" spans="1:8" ht="14.4" customHeight="1">
      <c r="A148" s="609" t="s">
        <v>17095</v>
      </c>
      <c r="B148" s="1040"/>
      <c r="C148" s="611"/>
      <c r="D148" s="611"/>
      <c r="E148" s="962"/>
      <c r="F148" s="1042"/>
      <c r="G148" s="1043"/>
      <c r="H148" s="159" t="str">
        <f>IF(G148="","",G148-G148*COMPASS!$AH$23)</f>
        <v/>
      </c>
    </row>
    <row r="149" spans="1:8" ht="14.4" customHeight="1">
      <c r="A149" s="609" t="s">
        <v>17096</v>
      </c>
      <c r="B149" s="1040"/>
      <c r="C149" s="611"/>
      <c r="D149" s="611"/>
      <c r="E149" s="962"/>
      <c r="F149" s="1042"/>
      <c r="G149" s="1043"/>
      <c r="H149" s="159" t="str">
        <f>IF(G149="","",G149-G149*COMPASS!$AH$23)</f>
        <v/>
      </c>
    </row>
    <row r="150" spans="1:8" ht="14.4" customHeight="1">
      <c r="A150" s="393" t="s">
        <v>17876</v>
      </c>
      <c r="B150" s="550" t="s">
        <v>25</v>
      </c>
      <c r="C150" s="551" t="s">
        <v>17097</v>
      </c>
      <c r="D150" s="551" t="s">
        <v>17098</v>
      </c>
      <c r="E150" s="965">
        <v>1</v>
      </c>
      <c r="F150" s="1041"/>
      <c r="G150" s="966">
        <v>4035</v>
      </c>
      <c r="H150" s="159">
        <f>IF(G150="","",G150-G150*COMPASS!$AH$23)</f>
        <v>4035</v>
      </c>
    </row>
    <row r="151" spans="1:8" ht="14.4" customHeight="1">
      <c r="A151" s="393" t="s">
        <v>17877</v>
      </c>
      <c r="B151" s="550" t="s">
        <v>25</v>
      </c>
      <c r="C151" s="551" t="s">
        <v>17099</v>
      </c>
      <c r="D151" s="551" t="s">
        <v>17100</v>
      </c>
      <c r="E151" s="965">
        <v>1</v>
      </c>
      <c r="F151" s="1041"/>
      <c r="G151" s="966">
        <v>4094</v>
      </c>
      <c r="H151" s="159">
        <f>IF(G151="","",G151-G151*COMPASS!$AH$23)</f>
        <v>4094</v>
      </c>
    </row>
    <row r="152" spans="1:8" ht="14.4" customHeight="1">
      <c r="A152" s="609" t="s">
        <v>17101</v>
      </c>
      <c r="B152" s="1040"/>
      <c r="C152" s="611"/>
      <c r="D152" s="611"/>
      <c r="E152" s="962"/>
      <c r="F152" s="1042"/>
      <c r="G152" s="1043"/>
      <c r="H152" s="159" t="str">
        <f>IF(G152="","",G152-G152*COMPASS!$AH$23)</f>
        <v/>
      </c>
    </row>
    <row r="153" spans="1:8" ht="14.4" customHeight="1">
      <c r="A153" s="393" t="s">
        <v>17878</v>
      </c>
      <c r="B153" s="550" t="s">
        <v>51</v>
      </c>
      <c r="C153" s="551">
        <v>744444</v>
      </c>
      <c r="D153" s="551" t="s">
        <v>17102</v>
      </c>
      <c r="E153" s="965">
        <v>1</v>
      </c>
      <c r="F153" s="1041"/>
      <c r="G153" s="966">
        <v>629</v>
      </c>
      <c r="H153" s="159">
        <f>IF(G153="","",G153-G153*COMPASS!$AH$23)</f>
        <v>629</v>
      </c>
    </row>
    <row r="154" spans="1:8" ht="14.4" customHeight="1">
      <c r="A154" s="609" t="s">
        <v>17103</v>
      </c>
      <c r="B154" s="1040"/>
      <c r="C154" s="611"/>
      <c r="D154" s="611"/>
      <c r="E154" s="962"/>
      <c r="F154" s="1042"/>
      <c r="G154" s="1043"/>
      <c r="H154" s="159" t="str">
        <f>IF(G154="","",G154-G154*COMPASS!$AH$23)</f>
        <v/>
      </c>
    </row>
    <row r="155" spans="1:8" ht="14.4" customHeight="1">
      <c r="A155" s="609" t="s">
        <v>17104</v>
      </c>
      <c r="B155" s="1040"/>
      <c r="C155" s="611"/>
      <c r="D155" s="611"/>
      <c r="E155" s="962"/>
      <c r="F155" s="1042"/>
      <c r="G155" s="1043"/>
      <c r="H155" s="159" t="str">
        <f>IF(G155="","",G155-G155*COMPASS!$AH$23)</f>
        <v/>
      </c>
    </row>
    <row r="156" spans="1:8" ht="14.4" customHeight="1">
      <c r="A156" s="393" t="s">
        <v>17879</v>
      </c>
      <c r="B156" s="550" t="s">
        <v>51</v>
      </c>
      <c r="C156" s="551" t="s">
        <v>17105</v>
      </c>
      <c r="D156" s="551" t="s">
        <v>17106</v>
      </c>
      <c r="E156" s="965">
        <v>1</v>
      </c>
      <c r="F156" s="1041"/>
      <c r="G156" s="966">
        <v>4926</v>
      </c>
      <c r="H156" s="159">
        <f>IF(G156="","",G156-G156*COMPASS!$AH$23)</f>
        <v>4926</v>
      </c>
    </row>
    <row r="157" spans="1:8" ht="14.4" customHeight="1">
      <c r="A157" s="609" t="s">
        <v>17107</v>
      </c>
      <c r="B157" s="1040"/>
      <c r="C157" s="611"/>
      <c r="D157" s="611"/>
      <c r="E157" s="962"/>
      <c r="F157" s="1042"/>
      <c r="G157" s="1043"/>
      <c r="H157" s="159" t="str">
        <f>IF(G157="","",G157-G157*COMPASS!$AH$23)</f>
        <v/>
      </c>
    </row>
    <row r="158" spans="1:8" ht="14.4" customHeight="1">
      <c r="A158" s="393" t="s">
        <v>17880</v>
      </c>
      <c r="B158" s="550" t="s">
        <v>25</v>
      </c>
      <c r="C158" s="551">
        <v>808003</v>
      </c>
      <c r="D158" s="551" t="s">
        <v>17108</v>
      </c>
      <c r="E158" s="965">
        <v>1</v>
      </c>
      <c r="F158" s="1041"/>
      <c r="G158" s="966">
        <v>3910</v>
      </c>
      <c r="H158" s="159">
        <f>IF(G158="","",G158-G158*COMPASS!$AH$23)</f>
        <v>3910</v>
      </c>
    </row>
    <row r="159" spans="1:8" ht="14.4" customHeight="1">
      <c r="A159" s="393" t="s">
        <v>17881</v>
      </c>
      <c r="B159" s="550" t="s">
        <v>25</v>
      </c>
      <c r="C159" s="551">
        <v>808139</v>
      </c>
      <c r="D159" s="551" t="s">
        <v>17109</v>
      </c>
      <c r="E159" s="965">
        <v>1</v>
      </c>
      <c r="F159" s="1036"/>
      <c r="G159" s="1044">
        <v>5524</v>
      </c>
      <c r="H159" s="159">
        <f>IF(G159="","",G159-G159*COMPASS!$AH$23)</f>
        <v>5524</v>
      </c>
    </row>
    <row r="160" spans="1:8" ht="14.4" customHeight="1">
      <c r="A160" s="609" t="s">
        <v>17110</v>
      </c>
      <c r="B160" s="1040"/>
      <c r="C160" s="611"/>
      <c r="D160" s="611"/>
      <c r="E160" s="962"/>
      <c r="F160" s="1042"/>
      <c r="G160" s="1043"/>
      <c r="H160" s="159" t="str">
        <f>IF(G160="","",G160-G160*COMPASS!$AH$23)</f>
        <v/>
      </c>
    </row>
    <row r="161" spans="1:8" ht="14.4" customHeight="1">
      <c r="A161" s="393" t="s">
        <v>17882</v>
      </c>
      <c r="B161" s="550" t="s">
        <v>25</v>
      </c>
      <c r="C161" s="551">
        <v>782481</v>
      </c>
      <c r="D161" s="551" t="s">
        <v>17111</v>
      </c>
      <c r="E161" s="965">
        <v>1</v>
      </c>
      <c r="F161" s="1041"/>
      <c r="G161" s="966">
        <v>3233</v>
      </c>
      <c r="H161" s="159">
        <f>IF(G161="","",G161-G161*COMPASS!$AH$23)</f>
        <v>3233</v>
      </c>
    </row>
    <row r="162" spans="1:8" ht="14.4" customHeight="1">
      <c r="A162" s="609" t="s">
        <v>17112</v>
      </c>
      <c r="B162" s="1040"/>
      <c r="C162" s="611"/>
      <c r="D162" s="611"/>
      <c r="E162" s="962"/>
      <c r="F162" s="1042"/>
      <c r="G162" s="1043"/>
      <c r="H162" s="159" t="str">
        <f>IF(G162="","",G162-G162*COMPASS!$AH$23)</f>
        <v/>
      </c>
    </row>
    <row r="163" spans="1:8" ht="14.4" customHeight="1">
      <c r="A163" s="393" t="s">
        <v>17883</v>
      </c>
      <c r="B163" s="550" t="s">
        <v>25</v>
      </c>
      <c r="C163" s="551">
        <v>789300</v>
      </c>
      <c r="D163" s="551" t="s">
        <v>17113</v>
      </c>
      <c r="E163" s="965">
        <v>1</v>
      </c>
      <c r="F163" s="1041"/>
      <c r="G163" s="966">
        <v>1032</v>
      </c>
      <c r="H163" s="159">
        <f>IF(G163="","",G163-G163*COMPASS!$AH$23)</f>
        <v>1032</v>
      </c>
    </row>
    <row r="164" spans="1:8" ht="14.4" customHeight="1">
      <c r="A164" s="393" t="s">
        <v>17884</v>
      </c>
      <c r="B164" s="550" t="s">
        <v>25</v>
      </c>
      <c r="C164" s="551">
        <v>789301</v>
      </c>
      <c r="D164" s="551" t="s">
        <v>17114</v>
      </c>
      <c r="E164" s="965">
        <v>1</v>
      </c>
      <c r="F164" s="1041"/>
      <c r="G164" s="966">
        <v>3859</v>
      </c>
      <c r="H164" s="159">
        <f>IF(G164="","",G164-G164*COMPASS!$AH$23)</f>
        <v>3859</v>
      </c>
    </row>
    <row r="165" spans="1:8" ht="14.4" customHeight="1">
      <c r="A165" s="393" t="s">
        <v>17885</v>
      </c>
      <c r="B165" s="550" t="s">
        <v>25</v>
      </c>
      <c r="C165" s="551">
        <v>789302</v>
      </c>
      <c r="D165" s="551" t="s">
        <v>17115</v>
      </c>
      <c r="E165" s="965">
        <v>1</v>
      </c>
      <c r="F165" s="1041"/>
      <c r="G165" s="966">
        <v>3665</v>
      </c>
      <c r="H165" s="159">
        <f>IF(G165="","",G165-G165*COMPASS!$AH$23)</f>
        <v>3665</v>
      </c>
    </row>
    <row r="166" spans="1:8" ht="14.4" customHeight="1">
      <c r="A166" s="609" t="s">
        <v>17116</v>
      </c>
      <c r="B166" s="1040"/>
      <c r="C166" s="611"/>
      <c r="D166" s="611"/>
      <c r="E166" s="962"/>
      <c r="F166" s="1042"/>
      <c r="G166" s="1043"/>
      <c r="H166" s="159" t="str">
        <f>IF(G166="","",G166-G166*COMPASS!$AH$23)</f>
        <v/>
      </c>
    </row>
    <row r="167" spans="1:8" ht="14.4" customHeight="1">
      <c r="A167" s="393" t="s">
        <v>17886</v>
      </c>
      <c r="B167" s="550" t="s">
        <v>51</v>
      </c>
      <c r="C167" s="551" t="s">
        <v>17117</v>
      </c>
      <c r="D167" s="551" t="s">
        <v>17118</v>
      </c>
      <c r="E167" s="965">
        <v>1</v>
      </c>
      <c r="F167" s="1041"/>
      <c r="G167" s="966">
        <v>6104</v>
      </c>
      <c r="H167" s="159">
        <f>IF(G167="","",G167-G167*COMPASS!$AH$23)</f>
        <v>6104</v>
      </c>
    </row>
    <row r="168" spans="1:8" ht="14.4" customHeight="1">
      <c r="A168" s="609" t="s">
        <v>17119</v>
      </c>
      <c r="B168" s="1040"/>
      <c r="C168" s="611"/>
      <c r="D168" s="611"/>
      <c r="E168" s="962"/>
      <c r="F168" s="1042"/>
      <c r="G168" s="1043"/>
      <c r="H168" s="159" t="str">
        <f>IF(G168="","",G168-G168*COMPASS!$AH$23)</f>
        <v/>
      </c>
    </row>
    <row r="169" spans="1:8" ht="14.4" customHeight="1">
      <c r="A169" s="393" t="s">
        <v>17887</v>
      </c>
      <c r="B169" s="550" t="s">
        <v>25</v>
      </c>
      <c r="C169" s="551">
        <v>808004</v>
      </c>
      <c r="D169" s="551" t="s">
        <v>17120</v>
      </c>
      <c r="E169" s="965">
        <v>1</v>
      </c>
      <c r="F169" s="1041"/>
      <c r="G169" s="966">
        <v>5227</v>
      </c>
      <c r="H169" s="159">
        <f>IF(G169="","",G169-G169*COMPASS!$AH$23)</f>
        <v>5227</v>
      </c>
    </row>
    <row r="170" spans="1:8" ht="14.4" customHeight="1">
      <c r="A170" s="393" t="s">
        <v>17888</v>
      </c>
      <c r="B170" s="550" t="s">
        <v>25</v>
      </c>
      <c r="C170" s="551">
        <v>808219</v>
      </c>
      <c r="D170" s="551" t="s">
        <v>17121</v>
      </c>
      <c r="E170" s="965">
        <v>1</v>
      </c>
      <c r="F170" s="1041"/>
      <c r="G170" s="966">
        <v>6249</v>
      </c>
      <c r="H170" s="159">
        <f>IF(G170="","",G170-G170*COMPASS!$AH$23)</f>
        <v>6249</v>
      </c>
    </row>
    <row r="171" spans="1:8" ht="14.4" customHeight="1">
      <c r="A171" s="609" t="s">
        <v>17122</v>
      </c>
      <c r="B171" s="1040"/>
      <c r="C171" s="611"/>
      <c r="D171" s="611"/>
      <c r="E171" s="962"/>
      <c r="F171" s="1042"/>
      <c r="G171" s="1043"/>
      <c r="H171" s="159" t="str">
        <f>IF(G171="","",G171-G171*COMPASS!$AH$23)</f>
        <v/>
      </c>
    </row>
    <row r="172" spans="1:8" ht="14.4" customHeight="1">
      <c r="A172" s="393" t="s">
        <v>17889</v>
      </c>
      <c r="B172" s="550" t="s">
        <v>25</v>
      </c>
      <c r="C172" s="551">
        <v>772476</v>
      </c>
      <c r="D172" s="551" t="s">
        <v>17123</v>
      </c>
      <c r="E172" s="965">
        <v>1</v>
      </c>
      <c r="F172" s="1041"/>
      <c r="G172" s="966">
        <v>499</v>
      </c>
      <c r="H172" s="159">
        <f>IF(G172="","",G172-G172*COMPASS!$AH$23)</f>
        <v>499</v>
      </c>
    </row>
    <row r="173" spans="1:8" ht="14.4" customHeight="1">
      <c r="A173" s="393" t="s">
        <v>17890</v>
      </c>
      <c r="B173" s="550" t="s">
        <v>25</v>
      </c>
      <c r="C173" s="551">
        <v>782482</v>
      </c>
      <c r="D173" s="551" t="s">
        <v>17124</v>
      </c>
      <c r="E173" s="965">
        <v>1</v>
      </c>
      <c r="F173" s="1041"/>
      <c r="G173" s="966">
        <v>3255</v>
      </c>
      <c r="H173" s="159">
        <f>IF(G173="","",G173-G173*COMPASS!$AH$23)</f>
        <v>3255</v>
      </c>
    </row>
    <row r="174" spans="1:8" ht="14.4" customHeight="1">
      <c r="A174" s="609" t="s">
        <v>17125</v>
      </c>
      <c r="B174" s="1040"/>
      <c r="C174" s="611"/>
      <c r="D174" s="611"/>
      <c r="E174" s="962"/>
      <c r="F174" s="1042"/>
      <c r="G174" s="1043"/>
      <c r="H174" s="159" t="str">
        <f>IF(G174="","",G174-G174*COMPASS!$AH$23)</f>
        <v/>
      </c>
    </row>
    <row r="175" spans="1:8" ht="14.4" customHeight="1">
      <c r="A175" s="393" t="s">
        <v>17891</v>
      </c>
      <c r="B175" s="550" t="s">
        <v>25</v>
      </c>
      <c r="C175" s="551">
        <v>786000</v>
      </c>
      <c r="D175" s="551" t="s">
        <v>17126</v>
      </c>
      <c r="E175" s="965">
        <v>1</v>
      </c>
      <c r="F175" s="1041"/>
      <c r="G175" s="966">
        <v>2322</v>
      </c>
      <c r="H175" s="159">
        <f>IF(G175="","",G175-G175*COMPASS!$AH$23)</f>
        <v>2322</v>
      </c>
    </row>
    <row r="176" spans="1:8" ht="14.4" customHeight="1">
      <c r="A176" s="393" t="s">
        <v>17892</v>
      </c>
      <c r="B176" s="550" t="s">
        <v>25</v>
      </c>
      <c r="C176" s="551">
        <v>786001</v>
      </c>
      <c r="D176" s="551" t="s">
        <v>17127</v>
      </c>
      <c r="E176" s="965">
        <v>1</v>
      </c>
      <c r="F176" s="1041"/>
      <c r="G176" s="966">
        <v>1504</v>
      </c>
      <c r="H176" s="159">
        <f>IF(G176="","",G176-G176*COMPASS!$AH$23)</f>
        <v>1504</v>
      </c>
    </row>
    <row r="177" spans="1:8" ht="14.4" customHeight="1">
      <c r="A177" s="393" t="s">
        <v>17893</v>
      </c>
      <c r="B177" s="550" t="s">
        <v>25</v>
      </c>
      <c r="C177" s="551">
        <v>786002</v>
      </c>
      <c r="D177" s="551" t="s">
        <v>17128</v>
      </c>
      <c r="E177" s="965">
        <v>1</v>
      </c>
      <c r="F177" s="1041"/>
      <c r="G177" s="966">
        <v>1755</v>
      </c>
      <c r="H177" s="159">
        <f>IF(G177="","",G177-G177*COMPASS!$AH$23)</f>
        <v>1755</v>
      </c>
    </row>
    <row r="178" spans="1:8" ht="14.4" customHeight="1">
      <c r="A178" s="393" t="s">
        <v>17894</v>
      </c>
      <c r="B178" s="550" t="s">
        <v>25</v>
      </c>
      <c r="C178" s="551">
        <v>786003</v>
      </c>
      <c r="D178" s="551" t="s">
        <v>17129</v>
      </c>
      <c r="E178" s="965">
        <v>1</v>
      </c>
      <c r="F178" s="1041"/>
      <c r="G178" s="966">
        <v>2162</v>
      </c>
      <c r="H178" s="159">
        <f>IF(G178="","",G178-G178*COMPASS!$AH$23)</f>
        <v>2162</v>
      </c>
    </row>
    <row r="179" spans="1:8" ht="14.4" customHeight="1">
      <c r="A179" s="393" t="s">
        <v>17895</v>
      </c>
      <c r="B179" s="550" t="s">
        <v>25</v>
      </c>
      <c r="C179" s="551">
        <v>786100</v>
      </c>
      <c r="D179" s="551" t="s">
        <v>17130</v>
      </c>
      <c r="E179" s="965">
        <v>1</v>
      </c>
      <c r="F179" s="1041"/>
      <c r="G179" s="966">
        <v>65</v>
      </c>
      <c r="H179" s="159">
        <f>IF(G179="","",G179-G179*COMPASS!$AH$23)</f>
        <v>65</v>
      </c>
    </row>
    <row r="180" spans="1:8" ht="14.4" customHeight="1">
      <c r="A180" s="393" t="s">
        <v>17896</v>
      </c>
      <c r="B180" s="550" t="s">
        <v>25</v>
      </c>
      <c r="C180" s="551">
        <v>786101</v>
      </c>
      <c r="D180" s="551" t="s">
        <v>17131</v>
      </c>
      <c r="E180" s="965">
        <v>1</v>
      </c>
      <c r="F180" s="1041"/>
      <c r="G180" s="966">
        <v>1701</v>
      </c>
      <c r="H180" s="159">
        <f>IF(G180="","",G180-G180*COMPASS!$AH$23)</f>
        <v>1701</v>
      </c>
    </row>
    <row r="181" spans="1:8" ht="14.4" customHeight="1">
      <c r="A181" s="393" t="s">
        <v>17897</v>
      </c>
      <c r="B181" s="550" t="s">
        <v>25</v>
      </c>
      <c r="C181" s="551">
        <v>786102</v>
      </c>
      <c r="D181" s="551" t="s">
        <v>17132</v>
      </c>
      <c r="E181" s="965">
        <v>1</v>
      </c>
      <c r="F181" s="1041"/>
      <c r="G181" s="966">
        <v>1636</v>
      </c>
      <c r="H181" s="159">
        <f>IF(G181="","",G181-G181*COMPASS!$AH$23)</f>
        <v>1636</v>
      </c>
    </row>
    <row r="182" spans="1:8" ht="14.4" customHeight="1">
      <c r="A182" s="393" t="s">
        <v>17898</v>
      </c>
      <c r="B182" s="550" t="s">
        <v>25</v>
      </c>
      <c r="C182" s="551">
        <v>786103</v>
      </c>
      <c r="D182" s="551" t="s">
        <v>17133</v>
      </c>
      <c r="E182" s="965">
        <v>1</v>
      </c>
      <c r="F182" s="1041"/>
      <c r="G182" s="966">
        <v>1550</v>
      </c>
      <c r="H182" s="159">
        <f>IF(G182="","",G182-G182*COMPASS!$AH$23)</f>
        <v>1550</v>
      </c>
    </row>
    <row r="183" spans="1:8" ht="14.4" customHeight="1">
      <c r="A183" s="609" t="s">
        <v>17134</v>
      </c>
      <c r="B183" s="1040"/>
      <c r="C183" s="611"/>
      <c r="D183" s="611"/>
      <c r="E183" s="962"/>
      <c r="F183" s="1042"/>
      <c r="G183" s="1043"/>
      <c r="H183" s="159" t="str">
        <f>IF(G183="","",G183-G183*COMPASS!$AH$23)</f>
        <v/>
      </c>
    </row>
    <row r="184" spans="1:8" ht="14.4" customHeight="1">
      <c r="A184" s="393" t="s">
        <v>17899</v>
      </c>
      <c r="B184" s="550" t="s">
        <v>25</v>
      </c>
      <c r="C184" s="551">
        <v>764790</v>
      </c>
      <c r="D184" s="551" t="s">
        <v>17135</v>
      </c>
      <c r="E184" s="965">
        <v>1</v>
      </c>
      <c r="F184" s="1041"/>
      <c r="G184" s="966">
        <v>1907</v>
      </c>
      <c r="H184" s="159">
        <f>IF(G184="","",G184-G184*COMPASS!$AH$23)</f>
        <v>1907</v>
      </c>
    </row>
    <row r="185" spans="1:8" ht="14.4" customHeight="1">
      <c r="A185" s="393" t="s">
        <v>17900</v>
      </c>
      <c r="B185" s="550" t="s">
        <v>25</v>
      </c>
      <c r="C185" s="551">
        <v>804791</v>
      </c>
      <c r="D185" s="551" t="s">
        <v>17136</v>
      </c>
      <c r="E185" s="965">
        <v>1</v>
      </c>
      <c r="F185" s="1041"/>
      <c r="G185" s="966">
        <v>1937</v>
      </c>
      <c r="H185" s="159">
        <f>IF(G185="","",G185-G185*COMPASS!$AH$23)</f>
        <v>1937</v>
      </c>
    </row>
    <row r="186" spans="1:8" ht="14.4" customHeight="1">
      <c r="A186" s="393" t="s">
        <v>17901</v>
      </c>
      <c r="B186" s="550" t="s">
        <v>25</v>
      </c>
      <c r="C186" s="551" t="s">
        <v>17137</v>
      </c>
      <c r="D186" s="551" t="s">
        <v>17138</v>
      </c>
      <c r="E186" s="965">
        <v>1</v>
      </c>
      <c r="F186" s="1041"/>
      <c r="G186" s="966">
        <v>1571</v>
      </c>
      <c r="H186" s="159">
        <f>IF(G186="","",G186-G186*COMPASS!$AH$23)</f>
        <v>1571</v>
      </c>
    </row>
    <row r="187" spans="1:8" ht="14.4" customHeight="1">
      <c r="A187" s="393" t="s">
        <v>17902</v>
      </c>
      <c r="B187" s="550" t="s">
        <v>25</v>
      </c>
      <c r="C187" s="551" t="s">
        <v>17139</v>
      </c>
      <c r="D187" s="551" t="s">
        <v>17140</v>
      </c>
      <c r="E187" s="965">
        <v>1</v>
      </c>
      <c r="F187" s="1041"/>
      <c r="G187" s="966">
        <v>1571</v>
      </c>
      <c r="H187" s="159">
        <f>IF(G187="","",G187-G187*COMPASS!$AH$23)</f>
        <v>1571</v>
      </c>
    </row>
    <row r="188" spans="1:8" ht="14.4" customHeight="1">
      <c r="A188" s="393" t="s">
        <v>17903</v>
      </c>
      <c r="B188" s="550" t="s">
        <v>25</v>
      </c>
      <c r="C188" s="551">
        <v>784716</v>
      </c>
      <c r="D188" s="551" t="s">
        <v>17141</v>
      </c>
      <c r="E188" s="965">
        <v>1</v>
      </c>
      <c r="F188" s="1041"/>
      <c r="G188" s="966">
        <v>1496</v>
      </c>
      <c r="H188" s="159">
        <f>IF(G188="","",G188-G188*COMPASS!$AH$23)</f>
        <v>1496</v>
      </c>
    </row>
    <row r="189" spans="1:8" ht="14.4" customHeight="1">
      <c r="A189" s="393" t="s">
        <v>17904</v>
      </c>
      <c r="B189" s="550" t="s">
        <v>51</v>
      </c>
      <c r="C189" s="551">
        <v>784871</v>
      </c>
      <c r="D189" s="551" t="s">
        <v>17142</v>
      </c>
      <c r="E189" s="965">
        <v>1</v>
      </c>
      <c r="F189" s="1041"/>
      <c r="G189" s="966">
        <v>492</v>
      </c>
      <c r="H189" s="159">
        <f>IF(G189="","",G189-G189*COMPASS!$AH$23)</f>
        <v>492</v>
      </c>
    </row>
    <row r="190" spans="1:8" ht="14.4" customHeight="1">
      <c r="A190" s="393" t="s">
        <v>17905</v>
      </c>
      <c r="B190" s="550" t="s">
        <v>25</v>
      </c>
      <c r="C190" s="551">
        <v>784872</v>
      </c>
      <c r="D190" s="551" t="s">
        <v>17143</v>
      </c>
      <c r="E190" s="965">
        <v>1</v>
      </c>
      <c r="F190" s="1041"/>
      <c r="G190" s="966">
        <v>191</v>
      </c>
      <c r="H190" s="159">
        <f>IF(G190="","",G190-G190*COMPASS!$AH$23)</f>
        <v>191</v>
      </c>
    </row>
    <row r="191" spans="1:8" ht="14.4" customHeight="1">
      <c r="A191" s="609" t="s">
        <v>17144</v>
      </c>
      <c r="B191" s="1040"/>
      <c r="C191" s="611"/>
      <c r="D191" s="611"/>
      <c r="E191" s="962"/>
      <c r="F191" s="1042"/>
      <c r="G191" s="1043"/>
      <c r="H191" s="159" t="str">
        <f>IF(G191="","",G191-G191*COMPASS!$AH$23)</f>
        <v/>
      </c>
    </row>
    <row r="192" spans="1:8" ht="14.4" customHeight="1">
      <c r="A192" s="393" t="s">
        <v>17906</v>
      </c>
      <c r="B192" s="550" t="s">
        <v>25</v>
      </c>
      <c r="C192" s="551">
        <v>772477</v>
      </c>
      <c r="D192" s="551" t="s">
        <v>17145</v>
      </c>
      <c r="E192" s="965">
        <v>1</v>
      </c>
      <c r="F192" s="1041"/>
      <c r="G192" s="966">
        <v>664</v>
      </c>
      <c r="H192" s="159">
        <f>IF(G192="","",G192-G192*COMPASS!$AH$23)</f>
        <v>664</v>
      </c>
    </row>
    <row r="193" spans="1:8" ht="14.4" customHeight="1">
      <c r="A193" s="393" t="s">
        <v>17907</v>
      </c>
      <c r="B193" s="550" t="s">
        <v>25</v>
      </c>
      <c r="C193" s="551">
        <v>772478</v>
      </c>
      <c r="D193" s="551" t="s">
        <v>17146</v>
      </c>
      <c r="E193" s="965">
        <v>1</v>
      </c>
      <c r="F193" s="1041"/>
      <c r="G193" s="966">
        <v>344</v>
      </c>
      <c r="H193" s="159">
        <f>IF(G193="","",G193-G193*COMPASS!$AH$23)</f>
        <v>344</v>
      </c>
    </row>
    <row r="194" spans="1:8" ht="14.4" customHeight="1">
      <c r="A194" s="393" t="s">
        <v>17908</v>
      </c>
      <c r="B194" s="550" t="s">
        <v>25</v>
      </c>
      <c r="C194" s="551">
        <v>772479</v>
      </c>
      <c r="D194" s="551" t="s">
        <v>17147</v>
      </c>
      <c r="E194" s="965">
        <v>1</v>
      </c>
      <c r="F194" s="1041"/>
      <c r="G194" s="966">
        <v>581</v>
      </c>
      <c r="H194" s="159">
        <f>IF(G194="","",G194-G194*COMPASS!$AH$23)</f>
        <v>581</v>
      </c>
    </row>
    <row r="195" spans="1:8" ht="14.4" customHeight="1">
      <c r="A195" s="393" t="s">
        <v>17909</v>
      </c>
      <c r="B195" s="550" t="s">
        <v>25</v>
      </c>
      <c r="C195" s="551">
        <v>782426</v>
      </c>
      <c r="D195" s="551" t="s">
        <v>17148</v>
      </c>
      <c r="E195" s="965">
        <v>1</v>
      </c>
      <c r="F195" s="1041"/>
      <c r="G195" s="966">
        <v>997</v>
      </c>
      <c r="H195" s="159">
        <f>IF(G195="","",G195-G195*COMPASS!$AH$23)</f>
        <v>997</v>
      </c>
    </row>
    <row r="196" spans="1:8" ht="14.4" customHeight="1">
      <c r="A196" s="393" t="s">
        <v>17910</v>
      </c>
      <c r="B196" s="550" t="s">
        <v>25</v>
      </c>
      <c r="C196" s="551">
        <v>785087</v>
      </c>
      <c r="D196" s="551" t="s">
        <v>17149</v>
      </c>
      <c r="E196" s="965">
        <v>1</v>
      </c>
      <c r="F196" s="1041"/>
      <c r="G196" s="966">
        <v>1663.5</v>
      </c>
      <c r="H196" s="159">
        <f>IF(G196="","",G196-G196*COMPASS!$AH$23)</f>
        <v>1663.5</v>
      </c>
    </row>
    <row r="197" spans="1:8" ht="14.4" customHeight="1">
      <c r="A197" s="609" t="s">
        <v>17150</v>
      </c>
      <c r="B197" s="1040"/>
      <c r="C197" s="611"/>
      <c r="D197" s="611"/>
      <c r="E197" s="962"/>
      <c r="F197" s="1042"/>
      <c r="G197" s="1043"/>
      <c r="H197" s="159" t="str">
        <f>IF(G197="","",G197-G197*COMPASS!$AH$23)</f>
        <v/>
      </c>
    </row>
    <row r="198" spans="1:8" ht="14.4" customHeight="1">
      <c r="A198" s="393" t="s">
        <v>17911</v>
      </c>
      <c r="B198" s="550" t="s">
        <v>25</v>
      </c>
      <c r="C198" s="551">
        <v>784385</v>
      </c>
      <c r="D198" s="551" t="s">
        <v>17151</v>
      </c>
      <c r="E198" s="965">
        <v>1</v>
      </c>
      <c r="F198" s="1041"/>
      <c r="G198" s="966">
        <v>235</v>
      </c>
      <c r="H198" s="159">
        <f>IF(G198="","",G198-G198*COMPASS!$AH$23)</f>
        <v>235</v>
      </c>
    </row>
    <row r="199" spans="1:8" ht="14.4" customHeight="1">
      <c r="A199" s="393" t="s">
        <v>17912</v>
      </c>
      <c r="B199" s="550" t="s">
        <v>25</v>
      </c>
      <c r="C199" s="551">
        <v>784842</v>
      </c>
      <c r="D199" s="551" t="s">
        <v>17152</v>
      </c>
      <c r="E199" s="965">
        <v>1</v>
      </c>
      <c r="F199" s="1041"/>
      <c r="G199" s="966">
        <v>608</v>
      </c>
      <c r="H199" s="159">
        <f>IF(G199="","",G199-G199*COMPASS!$AH$23)</f>
        <v>608</v>
      </c>
    </row>
    <row r="200" spans="1:8" ht="14.4" customHeight="1">
      <c r="A200" s="393" t="s">
        <v>17913</v>
      </c>
      <c r="B200" s="550" t="s">
        <v>25</v>
      </c>
      <c r="C200" s="551">
        <v>787531</v>
      </c>
      <c r="D200" s="551" t="s">
        <v>17153</v>
      </c>
      <c r="E200" s="965">
        <v>1</v>
      </c>
      <c r="F200" s="1041"/>
      <c r="G200" s="966">
        <v>197</v>
      </c>
      <c r="H200" s="159">
        <f>IF(G200="","",G200-G200*COMPASS!$AH$23)</f>
        <v>197</v>
      </c>
    </row>
    <row r="201" spans="1:8" ht="14.4" customHeight="1">
      <c r="A201" s="393" t="s">
        <v>17914</v>
      </c>
      <c r="B201" s="550" t="s">
        <v>25</v>
      </c>
      <c r="C201" s="551" t="s">
        <v>17154</v>
      </c>
      <c r="D201" s="551" t="s">
        <v>17155</v>
      </c>
      <c r="E201" s="965">
        <v>1</v>
      </c>
      <c r="F201" s="1041"/>
      <c r="G201" s="966">
        <v>369</v>
      </c>
      <c r="H201" s="159">
        <f>IF(G201="","",G201-G201*COMPASS!$AH$23)</f>
        <v>369</v>
      </c>
    </row>
    <row r="202" spans="1:8" ht="14.4" customHeight="1">
      <c r="A202" s="393" t="s">
        <v>17915</v>
      </c>
      <c r="B202" s="550" t="s">
        <v>51</v>
      </c>
      <c r="C202" s="551" t="s">
        <v>17156</v>
      </c>
      <c r="D202" s="551" t="s">
        <v>17157</v>
      </c>
      <c r="E202" s="965">
        <v>1</v>
      </c>
      <c r="F202" s="1041"/>
      <c r="G202" s="966">
        <v>915</v>
      </c>
      <c r="H202" s="159">
        <f>IF(G202="","",G202-G202*COMPASS!$AH$23)</f>
        <v>915</v>
      </c>
    </row>
    <row r="203" spans="1:8" ht="14.4" customHeight="1">
      <c r="A203" s="393" t="s">
        <v>17916</v>
      </c>
      <c r="B203" s="550" t="s">
        <v>25</v>
      </c>
      <c r="C203" s="551" t="s">
        <v>17158</v>
      </c>
      <c r="D203" s="551" t="s">
        <v>17159</v>
      </c>
      <c r="E203" s="965">
        <v>1</v>
      </c>
      <c r="F203" s="1041"/>
      <c r="G203" s="966">
        <v>881</v>
      </c>
      <c r="H203" s="159">
        <f>IF(G203="","",G203-G203*COMPASS!$AH$23)</f>
        <v>881</v>
      </c>
    </row>
    <row r="204" spans="1:8" ht="14.4" customHeight="1">
      <c r="A204" s="393" t="s">
        <v>17917</v>
      </c>
      <c r="B204" s="550" t="s">
        <v>51</v>
      </c>
      <c r="C204" s="551" t="s">
        <v>17160</v>
      </c>
      <c r="D204" s="551" t="s">
        <v>17161</v>
      </c>
      <c r="E204" s="965">
        <v>1</v>
      </c>
      <c r="F204" s="1041"/>
      <c r="G204" s="966">
        <v>425</v>
      </c>
      <c r="H204" s="159">
        <f>IF(G204="","",G204-G204*COMPASS!$AH$23)</f>
        <v>425</v>
      </c>
    </row>
    <row r="205" spans="1:8" ht="14.4" customHeight="1">
      <c r="A205" s="609" t="s">
        <v>17162</v>
      </c>
      <c r="B205" s="1040"/>
      <c r="C205" s="611"/>
      <c r="D205" s="611"/>
      <c r="E205" s="962"/>
      <c r="F205" s="1042"/>
      <c r="G205" s="1043"/>
      <c r="H205" s="159" t="str">
        <f>IF(G205="","",G205-G205*COMPASS!$AH$23)</f>
        <v/>
      </c>
    </row>
    <row r="206" spans="1:8" ht="14.4" customHeight="1">
      <c r="A206" s="393" t="s">
        <v>17918</v>
      </c>
      <c r="B206" s="550" t="s">
        <v>25</v>
      </c>
      <c r="C206" s="551">
        <v>736235</v>
      </c>
      <c r="D206" s="551" t="s">
        <v>17163</v>
      </c>
      <c r="E206" s="965">
        <v>1</v>
      </c>
      <c r="F206" s="1041"/>
      <c r="G206" s="966">
        <v>10.299999999999999</v>
      </c>
      <c r="H206" s="159">
        <f>IF(G206="","",G206-G206*COMPASS!$AH$23)</f>
        <v>10.299999999999999</v>
      </c>
    </row>
    <row r="207" spans="1:8" ht="14.4" customHeight="1">
      <c r="A207" s="393" t="s">
        <v>17919</v>
      </c>
      <c r="B207" s="550" t="s">
        <v>25</v>
      </c>
      <c r="C207" s="551">
        <v>736264</v>
      </c>
      <c r="D207" s="551" t="s">
        <v>17164</v>
      </c>
      <c r="E207" s="965">
        <v>1</v>
      </c>
      <c r="F207" s="1041"/>
      <c r="G207" s="966">
        <v>13</v>
      </c>
      <c r="H207" s="159">
        <f>IF(G207="","",G207-G207*COMPASS!$AH$23)</f>
        <v>13</v>
      </c>
    </row>
    <row r="208" spans="1:8" ht="14.4" customHeight="1">
      <c r="A208" s="393" t="s">
        <v>17920</v>
      </c>
      <c r="B208" s="550" t="s">
        <v>25</v>
      </c>
      <c r="C208" s="551">
        <v>743212</v>
      </c>
      <c r="D208" s="551" t="s">
        <v>17165</v>
      </c>
      <c r="E208" s="965">
        <v>1</v>
      </c>
      <c r="F208" s="1041"/>
      <c r="G208" s="966">
        <v>16.200000000000003</v>
      </c>
      <c r="H208" s="159">
        <f>IF(G208="","",G208-G208*COMPASS!$AH$23)</f>
        <v>16.200000000000003</v>
      </c>
    </row>
    <row r="209" spans="1:8" ht="14.4" customHeight="1">
      <c r="A209" s="393" t="s">
        <v>17921</v>
      </c>
      <c r="B209" s="550" t="s">
        <v>25</v>
      </c>
      <c r="C209" s="551">
        <v>769914</v>
      </c>
      <c r="D209" s="551" t="s">
        <v>17166</v>
      </c>
      <c r="E209" s="965">
        <v>1</v>
      </c>
      <c r="F209" s="1041"/>
      <c r="G209" s="966">
        <v>17.200000000000003</v>
      </c>
      <c r="H209" s="159">
        <f>IF(G209="","",G209-G209*COMPASS!$AH$23)</f>
        <v>17.200000000000003</v>
      </c>
    </row>
    <row r="210" spans="1:8" ht="14.4" customHeight="1">
      <c r="A210" s="393" t="s">
        <v>17922</v>
      </c>
      <c r="B210" s="550" t="s">
        <v>25</v>
      </c>
      <c r="C210" s="551">
        <v>769915</v>
      </c>
      <c r="D210" s="551" t="s">
        <v>17167</v>
      </c>
      <c r="E210" s="965">
        <v>1</v>
      </c>
      <c r="F210" s="1041"/>
      <c r="G210" s="966">
        <v>16.600000000000001</v>
      </c>
      <c r="H210" s="159">
        <f>IF(G210="","",G210-G210*COMPASS!$AH$23)</f>
        <v>16.600000000000001</v>
      </c>
    </row>
    <row r="211" spans="1:8" ht="14.4" customHeight="1">
      <c r="A211" s="393" t="s">
        <v>17923</v>
      </c>
      <c r="B211" s="550" t="s">
        <v>25</v>
      </c>
      <c r="C211" s="551">
        <v>743245</v>
      </c>
      <c r="D211" s="551" t="s">
        <v>17168</v>
      </c>
      <c r="E211" s="965">
        <v>1</v>
      </c>
      <c r="F211" s="1041"/>
      <c r="G211" s="966">
        <v>23.8</v>
      </c>
      <c r="H211" s="159">
        <f>IF(G211="","",G211-G211*COMPASS!$AH$23)</f>
        <v>23.8</v>
      </c>
    </row>
    <row r="212" spans="1:8" ht="14.4" customHeight="1">
      <c r="A212" s="393" t="s">
        <v>17924</v>
      </c>
      <c r="B212" s="550" t="s">
        <v>25</v>
      </c>
      <c r="C212" s="551">
        <v>743248</v>
      </c>
      <c r="D212" s="551" t="s">
        <v>17169</v>
      </c>
      <c r="E212" s="965">
        <v>1</v>
      </c>
      <c r="F212" s="1041"/>
      <c r="G212" s="966">
        <v>34.4</v>
      </c>
      <c r="H212" s="159">
        <f>IF(G212="","",G212-G212*COMPASS!$AH$23)</f>
        <v>34.4</v>
      </c>
    </row>
    <row r="213" spans="1:8" ht="14.4" customHeight="1">
      <c r="A213" s="393" t="s">
        <v>17878</v>
      </c>
      <c r="B213" s="550" t="s">
        <v>51</v>
      </c>
      <c r="C213" s="551">
        <v>744444</v>
      </c>
      <c r="D213" s="551" t="s">
        <v>17102</v>
      </c>
      <c r="E213" s="965">
        <v>1</v>
      </c>
      <c r="F213" s="1041"/>
      <c r="G213" s="966">
        <v>629</v>
      </c>
      <c r="H213" s="159">
        <f>IF(G213="","",G213-G213*COMPASS!$AH$23)</f>
        <v>629</v>
      </c>
    </row>
    <row r="214" spans="1:8" ht="14.4" customHeight="1">
      <c r="A214" s="393" t="s">
        <v>17925</v>
      </c>
      <c r="B214" s="550" t="s">
        <v>25</v>
      </c>
      <c r="C214" s="551">
        <v>789303</v>
      </c>
      <c r="D214" s="551" t="s">
        <v>17170</v>
      </c>
      <c r="E214" s="965">
        <v>1</v>
      </c>
      <c r="F214" s="1041"/>
      <c r="G214" s="966">
        <v>1076</v>
      </c>
      <c r="H214" s="159">
        <f>IF(G214="","",G214-G214*COMPASS!$AH$23)</f>
        <v>1076</v>
      </c>
    </row>
    <row r="215" spans="1:8" ht="14.4" customHeight="1">
      <c r="A215" s="393" t="s">
        <v>17926</v>
      </c>
      <c r="B215" s="550" t="s">
        <v>25</v>
      </c>
      <c r="C215" s="551" t="s">
        <v>17171</v>
      </c>
      <c r="D215" s="551" t="s">
        <v>17172</v>
      </c>
      <c r="E215" s="965">
        <v>1</v>
      </c>
      <c r="F215" s="1041"/>
      <c r="G215" s="966">
        <v>1294</v>
      </c>
      <c r="H215" s="159">
        <f>IF(G215="","",G215-G215*COMPASS!$AH$23)</f>
        <v>1294</v>
      </c>
    </row>
    <row r="216" spans="1:8" ht="14.4" customHeight="1">
      <c r="A216" s="393" t="s">
        <v>17927</v>
      </c>
      <c r="B216" s="550" t="s">
        <v>25</v>
      </c>
      <c r="C216" s="551">
        <v>57633</v>
      </c>
      <c r="D216" s="551" t="s">
        <v>17173</v>
      </c>
      <c r="E216" s="965">
        <v>1</v>
      </c>
      <c r="F216" s="1041"/>
      <c r="G216" s="966">
        <v>320</v>
      </c>
      <c r="H216" s="159">
        <f>IF(G216="","",G216-G216*COMPASS!$AH$23)</f>
        <v>320</v>
      </c>
    </row>
    <row r="217" spans="1:8" ht="14.4" customHeight="1">
      <c r="A217" s="609" t="s">
        <v>17174</v>
      </c>
      <c r="B217" s="1040"/>
      <c r="C217" s="611"/>
      <c r="D217" s="611"/>
      <c r="E217" s="962"/>
      <c r="F217" s="1042"/>
      <c r="G217" s="1043"/>
      <c r="H217" s="159" t="str">
        <f>IF(G217="","",G217-G217*COMPASS!$AH$23)</f>
        <v/>
      </c>
    </row>
    <row r="218" spans="1:8" ht="14.4" customHeight="1">
      <c r="A218" s="393" t="s">
        <v>17928</v>
      </c>
      <c r="B218" s="550" t="s">
        <v>25</v>
      </c>
      <c r="C218" s="551">
        <v>769163</v>
      </c>
      <c r="D218" s="551" t="s">
        <v>17175</v>
      </c>
      <c r="E218" s="965">
        <v>1</v>
      </c>
      <c r="F218" s="1041"/>
      <c r="G218" s="966">
        <v>17082</v>
      </c>
      <c r="H218" s="159">
        <f>IF(G218="","",G218-G218*COMPASS!$AH$23)</f>
        <v>17082</v>
      </c>
    </row>
    <row r="219" spans="1:8" ht="14.4" customHeight="1">
      <c r="A219" s="393" t="s">
        <v>17929</v>
      </c>
      <c r="B219" s="550" t="s">
        <v>25</v>
      </c>
      <c r="C219" s="551">
        <v>772445</v>
      </c>
      <c r="D219" s="551" t="s">
        <v>17176</v>
      </c>
      <c r="E219" s="965">
        <v>1</v>
      </c>
      <c r="F219" s="1041"/>
      <c r="G219" s="966">
        <v>435</v>
      </c>
      <c r="H219" s="159">
        <f>IF(G219="","",G219-G219*COMPASS!$AH$23)</f>
        <v>435</v>
      </c>
    </row>
    <row r="220" spans="1:8" ht="14.4" customHeight="1">
      <c r="A220" s="393" t="s">
        <v>17930</v>
      </c>
      <c r="B220" s="550" t="s">
        <v>25</v>
      </c>
      <c r="C220" s="551">
        <v>744027</v>
      </c>
      <c r="D220" s="551" t="s">
        <v>17177</v>
      </c>
      <c r="E220" s="965">
        <v>1</v>
      </c>
      <c r="F220" s="1041"/>
      <c r="G220" s="966">
        <v>65</v>
      </c>
      <c r="H220" s="159">
        <f>IF(G220="","",G220-G220*COMPASS!$AH$23)</f>
        <v>65</v>
      </c>
    </row>
    <row r="221" spans="1:8" ht="14.4" customHeight="1">
      <c r="A221" s="393" t="s">
        <v>17931</v>
      </c>
      <c r="B221" s="550" t="s">
        <v>25</v>
      </c>
      <c r="C221" s="551">
        <v>744028</v>
      </c>
      <c r="D221" s="551" t="s">
        <v>17178</v>
      </c>
      <c r="E221" s="965">
        <v>1</v>
      </c>
      <c r="F221" s="1041"/>
      <c r="G221" s="966">
        <v>80</v>
      </c>
      <c r="H221" s="159">
        <f>IF(G221="","",G221-G221*COMPASS!$AH$23)</f>
        <v>80</v>
      </c>
    </row>
    <row r="222" spans="1:8" ht="14.4" customHeight="1">
      <c r="A222" s="393" t="s">
        <v>17932</v>
      </c>
      <c r="B222" s="550" t="s">
        <v>25</v>
      </c>
      <c r="C222" s="551">
        <v>744029</v>
      </c>
      <c r="D222" s="551" t="s">
        <v>17179</v>
      </c>
      <c r="E222" s="965">
        <v>1</v>
      </c>
      <c r="F222" s="1041"/>
      <c r="G222" s="966">
        <v>116</v>
      </c>
      <c r="H222" s="159">
        <f>IF(G222="","",G222-G222*COMPASS!$AH$23)</f>
        <v>116</v>
      </c>
    </row>
    <row r="223" spans="1:8" ht="14.4" customHeight="1">
      <c r="A223" s="393" t="s">
        <v>17933</v>
      </c>
      <c r="B223" s="550" t="s">
        <v>25</v>
      </c>
      <c r="C223" s="551">
        <v>744030</v>
      </c>
      <c r="D223" s="551" t="s">
        <v>17180</v>
      </c>
      <c r="E223" s="965">
        <v>1</v>
      </c>
      <c r="F223" s="1041"/>
      <c r="G223" s="966">
        <v>53</v>
      </c>
      <c r="H223" s="159">
        <f>IF(G223="","",G223-G223*COMPASS!$AH$23)</f>
        <v>53</v>
      </c>
    </row>
    <row r="224" spans="1:8" ht="14.4" customHeight="1">
      <c r="A224" s="609" t="s">
        <v>17181</v>
      </c>
      <c r="B224" s="1040"/>
      <c r="C224" s="611"/>
      <c r="D224" s="611"/>
      <c r="E224" s="962"/>
      <c r="F224" s="1042"/>
      <c r="G224" s="1043"/>
      <c r="H224" s="159" t="str">
        <f>IF(G224="","",G224-G224*COMPASS!$AH$23)</f>
        <v/>
      </c>
    </row>
    <row r="225" spans="1:8" ht="14.4" customHeight="1">
      <c r="A225" s="609" t="s">
        <v>17182</v>
      </c>
      <c r="B225" s="1040"/>
      <c r="C225" s="611"/>
      <c r="D225" s="611"/>
      <c r="E225" s="962"/>
      <c r="F225" s="1042"/>
      <c r="G225" s="1043"/>
      <c r="H225" s="159" t="str">
        <f>IF(G225="","",G225-G225*COMPASS!$AH$23)</f>
        <v/>
      </c>
    </row>
    <row r="226" spans="1:8" ht="14.4" customHeight="1">
      <c r="A226" s="393" t="s">
        <v>17934</v>
      </c>
      <c r="B226" s="550" t="s">
        <v>25</v>
      </c>
      <c r="C226" s="551" t="s">
        <v>17183</v>
      </c>
      <c r="D226" s="551" t="s">
        <v>17184</v>
      </c>
      <c r="E226" s="965">
        <v>1</v>
      </c>
      <c r="F226" s="1041"/>
      <c r="G226" s="966">
        <v>6997</v>
      </c>
      <c r="H226" s="159">
        <f>IF(G226="","",G226-G226*COMPASS!$AH$23)</f>
        <v>6997</v>
      </c>
    </row>
    <row r="227" spans="1:8" ht="14.4" customHeight="1">
      <c r="A227" s="609" t="s">
        <v>17185</v>
      </c>
      <c r="B227" s="1040"/>
      <c r="C227" s="611"/>
      <c r="D227" s="611"/>
      <c r="E227" s="962"/>
      <c r="F227" s="1042"/>
      <c r="G227" s="1043"/>
      <c r="H227" s="159" t="str">
        <f>IF(G227="","",G227-G227*COMPASS!$AH$23)</f>
        <v/>
      </c>
    </row>
    <row r="228" spans="1:8" ht="14.4" customHeight="1">
      <c r="A228" s="393" t="s">
        <v>17935</v>
      </c>
      <c r="B228" s="550" t="s">
        <v>25</v>
      </c>
      <c r="C228" s="551" t="s">
        <v>17186</v>
      </c>
      <c r="D228" s="551" t="s">
        <v>17187</v>
      </c>
      <c r="E228" s="965">
        <v>1</v>
      </c>
      <c r="F228" s="1041"/>
      <c r="G228" s="966">
        <v>7682</v>
      </c>
      <c r="H228" s="159">
        <f>IF(G228="","",G228-G228*COMPASS!$AH$23)</f>
        <v>7682</v>
      </c>
    </row>
    <row r="229" spans="1:8" ht="14.4" customHeight="1">
      <c r="A229" s="393" t="s">
        <v>17936</v>
      </c>
      <c r="B229" s="550" t="s">
        <v>25</v>
      </c>
      <c r="C229" s="551" t="s">
        <v>17188</v>
      </c>
      <c r="D229" s="551" t="s">
        <v>17189</v>
      </c>
      <c r="E229" s="965">
        <v>1</v>
      </c>
      <c r="F229" s="1041"/>
      <c r="G229" s="966">
        <v>8370</v>
      </c>
      <c r="H229" s="159">
        <f>IF(G229="","",G229-G229*COMPASS!$AH$23)</f>
        <v>8370</v>
      </c>
    </row>
    <row r="230" spans="1:8" ht="14.4" customHeight="1">
      <c r="A230" s="609" t="s">
        <v>17190</v>
      </c>
      <c r="B230" s="1040"/>
      <c r="C230" s="611"/>
      <c r="D230" s="611"/>
      <c r="E230" s="962"/>
      <c r="F230" s="1042"/>
      <c r="G230" s="1043"/>
      <c r="H230" s="159" t="str">
        <f>IF(G230="","",G230-G230*COMPASS!$AH$23)</f>
        <v/>
      </c>
    </row>
    <row r="231" spans="1:8" ht="14.4" customHeight="1">
      <c r="A231" s="393" t="s">
        <v>17937</v>
      </c>
      <c r="B231" s="550" t="s">
        <v>25</v>
      </c>
      <c r="C231" s="551" t="s">
        <v>17191</v>
      </c>
      <c r="D231" s="551" t="s">
        <v>17192</v>
      </c>
      <c r="E231" s="965">
        <v>1</v>
      </c>
      <c r="F231" s="1041"/>
      <c r="G231" s="966">
        <v>8573</v>
      </c>
      <c r="H231" s="159">
        <f>IF(G231="","",G231-G231*COMPASS!$AH$23)</f>
        <v>8573</v>
      </c>
    </row>
    <row r="232" spans="1:8" ht="14.4" customHeight="1">
      <c r="A232" s="393" t="s">
        <v>17938</v>
      </c>
      <c r="B232" s="550" t="s">
        <v>25</v>
      </c>
      <c r="C232" s="551" t="s">
        <v>17193</v>
      </c>
      <c r="D232" s="551" t="s">
        <v>17194</v>
      </c>
      <c r="E232" s="965">
        <v>1</v>
      </c>
      <c r="F232" s="1041"/>
      <c r="G232" s="966">
        <v>8745</v>
      </c>
      <c r="H232" s="159">
        <f>IF(G232="","",G232-G232*COMPASS!$AH$23)</f>
        <v>8745</v>
      </c>
    </row>
    <row r="233" spans="1:8" ht="14.4" customHeight="1">
      <c r="A233" s="393" t="s">
        <v>17939</v>
      </c>
      <c r="B233" s="550" t="s">
        <v>51</v>
      </c>
      <c r="C233" s="551" t="s">
        <v>17195</v>
      </c>
      <c r="D233" s="551" t="s">
        <v>17196</v>
      </c>
      <c r="E233" s="965">
        <v>1</v>
      </c>
      <c r="F233" s="1041"/>
      <c r="G233" s="966">
        <v>8917</v>
      </c>
      <c r="H233" s="159">
        <f>IF(G233="","",G233-G233*COMPASS!$AH$23)</f>
        <v>8917</v>
      </c>
    </row>
    <row r="234" spans="1:8" ht="14.4" customHeight="1">
      <c r="A234" s="609" t="s">
        <v>17197</v>
      </c>
      <c r="B234" s="1040"/>
      <c r="C234" s="611"/>
      <c r="D234" s="611"/>
      <c r="E234" s="962"/>
      <c r="F234" s="1042"/>
      <c r="G234" s="1043"/>
      <c r="H234" s="159" t="str">
        <f>IF(G234="","",G234-G234*COMPASS!$AH$23)</f>
        <v/>
      </c>
    </row>
    <row r="235" spans="1:8" ht="14.4" customHeight="1">
      <c r="A235" s="393" t="s">
        <v>17940</v>
      </c>
      <c r="B235" s="550" t="s">
        <v>51</v>
      </c>
      <c r="C235" s="551" t="s">
        <v>17198</v>
      </c>
      <c r="D235" s="551" t="s">
        <v>17199</v>
      </c>
      <c r="E235" s="965">
        <v>1</v>
      </c>
      <c r="F235" s="1041"/>
      <c r="G235" s="966">
        <v>4712</v>
      </c>
      <c r="H235" s="159">
        <f>IF(G235="","",G235-G235*COMPASS!$AH$23)</f>
        <v>4712</v>
      </c>
    </row>
    <row r="236" spans="1:8" ht="14.4" customHeight="1">
      <c r="A236" s="393" t="s">
        <v>17941</v>
      </c>
      <c r="B236" s="550" t="s">
        <v>25</v>
      </c>
      <c r="C236" s="551" t="s">
        <v>17200</v>
      </c>
      <c r="D236" s="551" t="s">
        <v>17201</v>
      </c>
      <c r="E236" s="965">
        <v>1</v>
      </c>
      <c r="F236" s="1041"/>
      <c r="G236" s="966">
        <v>6794</v>
      </c>
      <c r="H236" s="159">
        <f>IF(G236="","",G236-G236*COMPASS!$AH$23)</f>
        <v>6794</v>
      </c>
    </row>
    <row r="237" spans="1:8" ht="14.4" customHeight="1">
      <c r="A237" s="393" t="s">
        <v>17942</v>
      </c>
      <c r="B237" s="550" t="s">
        <v>25</v>
      </c>
      <c r="C237" s="551" t="s">
        <v>17202</v>
      </c>
      <c r="D237" s="551" t="s">
        <v>17203</v>
      </c>
      <c r="E237" s="965">
        <v>1</v>
      </c>
      <c r="F237" s="1041"/>
      <c r="G237" s="966">
        <v>5937</v>
      </c>
      <c r="H237" s="159">
        <f>IF(G237="","",G237-G237*COMPASS!$AH$23)</f>
        <v>5937</v>
      </c>
    </row>
    <row r="238" spans="1:8" ht="14.4" customHeight="1">
      <c r="A238" s="393" t="s">
        <v>17943</v>
      </c>
      <c r="B238" s="550" t="s">
        <v>25</v>
      </c>
      <c r="C238" s="551" t="s">
        <v>17204</v>
      </c>
      <c r="D238" s="551" t="s">
        <v>17205</v>
      </c>
      <c r="E238" s="965">
        <v>1</v>
      </c>
      <c r="F238" s="1041"/>
      <c r="G238" s="966">
        <v>150</v>
      </c>
      <c r="H238" s="159">
        <f>IF(G238="","",G238-G238*COMPASS!$AH$23)</f>
        <v>150</v>
      </c>
    </row>
    <row r="239" spans="1:8" ht="14.4" customHeight="1">
      <c r="A239" s="393" t="s">
        <v>17901</v>
      </c>
      <c r="B239" s="550" t="s">
        <v>25</v>
      </c>
      <c r="C239" s="551" t="s">
        <v>17137</v>
      </c>
      <c r="D239" s="551" t="s">
        <v>17138</v>
      </c>
      <c r="E239" s="965">
        <v>1</v>
      </c>
      <c r="F239" s="1041"/>
      <c r="G239" s="966">
        <v>1571</v>
      </c>
      <c r="H239" s="159">
        <f>IF(G239="","",G239-G239*COMPASS!$AH$23)</f>
        <v>1571</v>
      </c>
    </row>
    <row r="240" spans="1:8" ht="14.4" customHeight="1">
      <c r="A240" s="393" t="s">
        <v>17902</v>
      </c>
      <c r="B240" s="550" t="s">
        <v>25</v>
      </c>
      <c r="C240" s="551" t="s">
        <v>17139</v>
      </c>
      <c r="D240" s="551" t="s">
        <v>17140</v>
      </c>
      <c r="E240" s="965">
        <v>1</v>
      </c>
      <c r="F240" s="1041"/>
      <c r="G240" s="966">
        <v>1571</v>
      </c>
      <c r="H240" s="159">
        <f>IF(G240="","",G240-G240*COMPASS!$AH$23)</f>
        <v>1571</v>
      </c>
    </row>
    <row r="241" spans="1:8" ht="14.4" customHeight="1">
      <c r="A241" s="393" t="s">
        <v>17903</v>
      </c>
      <c r="B241" s="550" t="s">
        <v>25</v>
      </c>
      <c r="C241" s="551">
        <v>784716</v>
      </c>
      <c r="D241" s="551" t="s">
        <v>17141</v>
      </c>
      <c r="E241" s="965">
        <v>1</v>
      </c>
      <c r="F241" s="1041"/>
      <c r="G241" s="966">
        <v>1496</v>
      </c>
      <c r="H241" s="159">
        <f>IF(G241="","",G241-G241*COMPASS!$AH$23)</f>
        <v>1496</v>
      </c>
    </row>
    <row r="242" spans="1:8" ht="14.4" customHeight="1">
      <c r="A242" s="393" t="s">
        <v>17904</v>
      </c>
      <c r="B242" s="550" t="s">
        <v>51</v>
      </c>
      <c r="C242" s="551">
        <v>784871</v>
      </c>
      <c r="D242" s="551" t="s">
        <v>17142</v>
      </c>
      <c r="E242" s="965">
        <v>1</v>
      </c>
      <c r="F242" s="1041"/>
      <c r="G242" s="966">
        <v>492</v>
      </c>
      <c r="H242" s="159">
        <f>IF(G242="","",G242-G242*COMPASS!$AH$23)</f>
        <v>492</v>
      </c>
    </row>
    <row r="243" spans="1:8" ht="14.4" customHeight="1">
      <c r="A243" s="393" t="s">
        <v>17905</v>
      </c>
      <c r="B243" s="550" t="s">
        <v>25</v>
      </c>
      <c r="C243" s="551">
        <v>784872</v>
      </c>
      <c r="D243" s="551" t="s">
        <v>17143</v>
      </c>
      <c r="E243" s="965">
        <v>1</v>
      </c>
      <c r="F243" s="1036"/>
      <c r="G243" s="1044">
        <v>191</v>
      </c>
      <c r="H243" s="159">
        <f>IF(G243="","",G243-G243*COMPASS!$AH$23)</f>
        <v>191</v>
      </c>
    </row>
    <row r="244" spans="1:8" ht="14.4" customHeight="1">
      <c r="A244" s="609" t="s">
        <v>17206</v>
      </c>
      <c r="B244" s="1040"/>
      <c r="C244" s="611"/>
      <c r="D244" s="611"/>
      <c r="E244" s="962"/>
      <c r="F244" s="1042"/>
      <c r="G244" s="1043"/>
      <c r="H244" s="159" t="str">
        <f>IF(G244="","",G244-G244*COMPASS!$AH$23)</f>
        <v/>
      </c>
    </row>
    <row r="245" spans="1:8" ht="14.4" customHeight="1">
      <c r="A245" s="393" t="s">
        <v>17944</v>
      </c>
      <c r="B245" s="550" t="s">
        <v>25</v>
      </c>
      <c r="C245" s="551" t="s">
        <v>17207</v>
      </c>
      <c r="D245" s="551" t="s">
        <v>17208</v>
      </c>
      <c r="E245" s="965">
        <v>1</v>
      </c>
      <c r="F245" s="1041"/>
      <c r="G245" s="966">
        <v>882</v>
      </c>
      <c r="H245" s="159">
        <f>IF(G245="","",G245-G245*COMPASS!$AH$23)</f>
        <v>882</v>
      </c>
    </row>
    <row r="246" spans="1:8" ht="14.4" customHeight="1">
      <c r="A246" s="393" t="s">
        <v>17945</v>
      </c>
      <c r="B246" s="550" t="s">
        <v>25</v>
      </c>
      <c r="C246" s="551" t="s">
        <v>17209</v>
      </c>
      <c r="D246" s="551" t="s">
        <v>17210</v>
      </c>
      <c r="E246" s="965">
        <v>1</v>
      </c>
      <c r="F246" s="1041"/>
      <c r="G246" s="966">
        <v>882</v>
      </c>
      <c r="H246" s="159">
        <f>IF(G246="","",G246-G246*COMPASS!$AH$23)</f>
        <v>882</v>
      </c>
    </row>
    <row r="247" spans="1:8" ht="14.4" customHeight="1">
      <c r="A247" s="393" t="s">
        <v>17946</v>
      </c>
      <c r="B247" s="550" t="s">
        <v>25</v>
      </c>
      <c r="C247" s="551" t="s">
        <v>17211</v>
      </c>
      <c r="D247" s="551" t="s">
        <v>17212</v>
      </c>
      <c r="E247" s="965">
        <v>1</v>
      </c>
      <c r="F247" s="1041"/>
      <c r="G247" s="966">
        <v>3436</v>
      </c>
      <c r="H247" s="159">
        <f>IF(G247="","",G247-G247*COMPASS!$AH$23)</f>
        <v>3436</v>
      </c>
    </row>
    <row r="248" spans="1:8" ht="14.4" customHeight="1">
      <c r="A248" s="393" t="s">
        <v>17947</v>
      </c>
      <c r="B248" s="550" t="s">
        <v>25</v>
      </c>
      <c r="C248" s="551" t="s">
        <v>17213</v>
      </c>
      <c r="D248" s="551" t="s">
        <v>17214</v>
      </c>
      <c r="E248" s="965">
        <v>1</v>
      </c>
      <c r="F248" s="1041"/>
      <c r="G248" s="966">
        <v>113</v>
      </c>
      <c r="H248" s="159">
        <f>IF(G248="","",G248-G248*COMPASS!$AH$23)</f>
        <v>113</v>
      </c>
    </row>
    <row r="249" spans="1:8" ht="14.4" customHeight="1">
      <c r="A249" s="393" t="s">
        <v>17948</v>
      </c>
      <c r="B249" s="550" t="s">
        <v>25</v>
      </c>
      <c r="C249" s="551" t="s">
        <v>17215</v>
      </c>
      <c r="D249" s="551" t="s">
        <v>17216</v>
      </c>
      <c r="E249" s="965">
        <v>1</v>
      </c>
      <c r="F249" s="1041"/>
      <c r="G249" s="966">
        <v>106</v>
      </c>
      <c r="H249" s="159">
        <f>IF(G249="","",G249-G249*COMPASS!$AH$23)</f>
        <v>106</v>
      </c>
    </row>
    <row r="250" spans="1:8" ht="14.4" customHeight="1">
      <c r="A250" s="393" t="s">
        <v>17949</v>
      </c>
      <c r="B250" s="550" t="s">
        <v>25</v>
      </c>
      <c r="C250" s="551" t="s">
        <v>17217</v>
      </c>
      <c r="D250" s="551" t="s">
        <v>17218</v>
      </c>
      <c r="E250" s="965">
        <v>1</v>
      </c>
      <c r="F250" s="1041"/>
      <c r="G250" s="966">
        <v>3081</v>
      </c>
      <c r="H250" s="159">
        <f>IF(G250="","",G250-G250*COMPASS!$AH$23)</f>
        <v>3081</v>
      </c>
    </row>
    <row r="251" spans="1:8" ht="14.4" customHeight="1">
      <c r="A251" s="393" t="s">
        <v>17950</v>
      </c>
      <c r="B251" s="550" t="s">
        <v>25</v>
      </c>
      <c r="C251" s="551" t="s">
        <v>17219</v>
      </c>
      <c r="D251" s="551" t="s">
        <v>17220</v>
      </c>
      <c r="E251" s="965">
        <v>1</v>
      </c>
      <c r="F251" s="1041"/>
      <c r="G251" s="966">
        <v>3438</v>
      </c>
      <c r="H251" s="159">
        <f>IF(G251="","",G251-G251*COMPASS!$AH$23)</f>
        <v>3438</v>
      </c>
    </row>
    <row r="252" spans="1:8" ht="14.4" customHeight="1">
      <c r="A252" s="393" t="s">
        <v>17951</v>
      </c>
      <c r="B252" s="550" t="s">
        <v>25</v>
      </c>
      <c r="C252" s="551" t="s">
        <v>17221</v>
      </c>
      <c r="D252" s="551" t="s">
        <v>17222</v>
      </c>
      <c r="E252" s="965">
        <v>1</v>
      </c>
      <c r="F252" s="1041"/>
      <c r="G252" s="966">
        <v>315</v>
      </c>
      <c r="H252" s="159">
        <f>IF(G252="","",G252-G252*COMPASS!$AH$23)</f>
        <v>315</v>
      </c>
    </row>
    <row r="253" spans="1:8" ht="14.4" customHeight="1">
      <c r="A253" s="609" t="s">
        <v>17223</v>
      </c>
      <c r="B253" s="1040"/>
      <c r="C253" s="611"/>
      <c r="D253" s="611"/>
      <c r="E253" s="962"/>
      <c r="F253" s="1042"/>
      <c r="G253" s="1043"/>
      <c r="H253" s="159" t="str">
        <f>IF(G253="","",G253-G253*COMPASS!$AH$23)</f>
        <v/>
      </c>
    </row>
    <row r="254" spans="1:8" ht="14.4" customHeight="1">
      <c r="A254" s="393" t="s">
        <v>17952</v>
      </c>
      <c r="B254" s="550" t="s">
        <v>51</v>
      </c>
      <c r="C254" s="551" t="s">
        <v>17224</v>
      </c>
      <c r="D254" s="551" t="s">
        <v>17225</v>
      </c>
      <c r="E254" s="965">
        <v>1</v>
      </c>
      <c r="F254" s="1041"/>
      <c r="G254" s="966">
        <v>369</v>
      </c>
      <c r="H254" s="159">
        <f>IF(G254="","",G254-G254*COMPASS!$AH$23)</f>
        <v>369</v>
      </c>
    </row>
    <row r="255" spans="1:8" ht="14.4" customHeight="1">
      <c r="A255" s="393" t="s">
        <v>17953</v>
      </c>
      <c r="B255" s="550" t="s">
        <v>51</v>
      </c>
      <c r="C255" s="551" t="s">
        <v>17226</v>
      </c>
      <c r="D255" s="551" t="s">
        <v>17227</v>
      </c>
      <c r="E255" s="965">
        <v>1</v>
      </c>
      <c r="F255" s="1041"/>
      <c r="G255" s="966">
        <v>369</v>
      </c>
      <c r="H255" s="159">
        <f>IF(G255="","",G255-G255*COMPASS!$AH$23)</f>
        <v>369</v>
      </c>
    </row>
    <row r="256" spans="1:8" ht="14.4" customHeight="1">
      <c r="A256" s="609" t="s">
        <v>17228</v>
      </c>
      <c r="B256" s="1040"/>
      <c r="C256" s="611"/>
      <c r="D256" s="611"/>
      <c r="E256" s="962"/>
      <c r="F256" s="1042"/>
      <c r="G256" s="1043"/>
      <c r="H256" s="159" t="str">
        <f>IF(G256="","",G256-G256*COMPASS!$AH$23)</f>
        <v/>
      </c>
    </row>
    <row r="257" spans="1:8" ht="14.4" customHeight="1">
      <c r="A257" s="393" t="s">
        <v>17954</v>
      </c>
      <c r="B257" s="550" t="s">
        <v>25</v>
      </c>
      <c r="C257" s="551">
        <v>740059</v>
      </c>
      <c r="D257" s="551" t="s">
        <v>17229</v>
      </c>
      <c r="E257" s="965">
        <v>1</v>
      </c>
      <c r="F257" s="1041"/>
      <c r="G257" s="966">
        <v>11987</v>
      </c>
      <c r="H257" s="159">
        <f>IF(G257="","",G257-G257*COMPASS!$AH$23)</f>
        <v>11987</v>
      </c>
    </row>
    <row r="258" spans="1:8" ht="14.4" customHeight="1">
      <c r="A258" s="393" t="s">
        <v>17955</v>
      </c>
      <c r="B258" s="550" t="s">
        <v>25</v>
      </c>
      <c r="C258" s="551" t="s">
        <v>17230</v>
      </c>
      <c r="D258" s="551" t="s">
        <v>17231</v>
      </c>
      <c r="E258" s="965">
        <v>1</v>
      </c>
      <c r="F258" s="1041"/>
      <c r="G258" s="966">
        <v>8525</v>
      </c>
      <c r="H258" s="159">
        <f>IF(G258="","",G258-G258*COMPASS!$AH$23)</f>
        <v>8525</v>
      </c>
    </row>
    <row r="259" spans="1:8" ht="14.4" customHeight="1">
      <c r="A259" s="393" t="s">
        <v>17956</v>
      </c>
      <c r="B259" s="550" t="s">
        <v>25</v>
      </c>
      <c r="C259" s="551" t="s">
        <v>17232</v>
      </c>
      <c r="D259" s="551" t="s">
        <v>17233</v>
      </c>
      <c r="E259" s="965">
        <v>1</v>
      </c>
      <c r="F259" s="1041"/>
      <c r="G259" s="966">
        <v>8525</v>
      </c>
      <c r="H259" s="159">
        <f>IF(G259="","",G259-G259*COMPASS!$AH$23)</f>
        <v>8525</v>
      </c>
    </row>
    <row r="260" spans="1:8" ht="14.4" customHeight="1">
      <c r="A260" s="393" t="s">
        <v>17957</v>
      </c>
      <c r="B260" s="550" t="s">
        <v>25</v>
      </c>
      <c r="C260" s="551" t="s">
        <v>17234</v>
      </c>
      <c r="D260" s="551" t="s">
        <v>17235</v>
      </c>
      <c r="E260" s="965">
        <v>1</v>
      </c>
      <c r="F260" s="1041"/>
      <c r="G260" s="966">
        <v>8819</v>
      </c>
      <c r="H260" s="159">
        <f>IF(G260="","",G260-G260*COMPASS!$AH$23)</f>
        <v>8819</v>
      </c>
    </row>
    <row r="261" spans="1:8" ht="14.4" customHeight="1">
      <c r="A261" s="393" t="s">
        <v>17958</v>
      </c>
      <c r="B261" s="550" t="s">
        <v>25</v>
      </c>
      <c r="C261" s="551" t="s">
        <v>17236</v>
      </c>
      <c r="D261" s="551" t="s">
        <v>17237</v>
      </c>
      <c r="E261" s="965">
        <v>1</v>
      </c>
      <c r="F261" s="1041"/>
      <c r="G261" s="966">
        <v>7243</v>
      </c>
      <c r="H261" s="159">
        <f>IF(G261="","",G261-G261*COMPASS!$AH$23)</f>
        <v>7243</v>
      </c>
    </row>
    <row r="262" spans="1:8" ht="14.4" customHeight="1">
      <c r="A262" s="393" t="s">
        <v>17959</v>
      </c>
      <c r="B262" s="550" t="s">
        <v>25</v>
      </c>
      <c r="C262" s="551" t="s">
        <v>17238</v>
      </c>
      <c r="D262" s="551" t="s">
        <v>17239</v>
      </c>
      <c r="E262" s="965">
        <v>1</v>
      </c>
      <c r="F262" s="1041"/>
      <c r="G262" s="966">
        <v>726</v>
      </c>
      <c r="H262" s="159">
        <f>IF(G262="","",G262-G262*COMPASS!$AH$23)</f>
        <v>726</v>
      </c>
    </row>
    <row r="263" spans="1:8" ht="14.4" customHeight="1">
      <c r="A263" s="393" t="s">
        <v>17960</v>
      </c>
      <c r="B263" s="550" t="s">
        <v>25</v>
      </c>
      <c r="C263" s="551" t="s">
        <v>17240</v>
      </c>
      <c r="D263" s="551" t="s">
        <v>17241</v>
      </c>
      <c r="E263" s="965">
        <v>1</v>
      </c>
      <c r="F263" s="1041"/>
      <c r="G263" s="966">
        <v>689</v>
      </c>
      <c r="H263" s="159">
        <f>IF(G263="","",G263-G263*COMPASS!$AH$23)</f>
        <v>689</v>
      </c>
    </row>
    <row r="264" spans="1:8" ht="14.4" customHeight="1">
      <c r="A264" s="393" t="s">
        <v>17961</v>
      </c>
      <c r="B264" s="550" t="s">
        <v>25</v>
      </c>
      <c r="C264" s="551" t="s">
        <v>17242</v>
      </c>
      <c r="D264" s="551" t="s">
        <v>17243</v>
      </c>
      <c r="E264" s="965">
        <v>1</v>
      </c>
      <c r="F264" s="1041"/>
      <c r="G264" s="966">
        <v>729</v>
      </c>
      <c r="H264" s="159">
        <f>IF(G264="","",G264-G264*COMPASS!$AH$23)</f>
        <v>729</v>
      </c>
    </row>
    <row r="265" spans="1:8" ht="14.4" customHeight="1">
      <c r="A265" s="393" t="s">
        <v>17962</v>
      </c>
      <c r="B265" s="550" t="s">
        <v>25</v>
      </c>
      <c r="C265" s="551" t="s">
        <v>17244</v>
      </c>
      <c r="D265" s="551" t="s">
        <v>17245</v>
      </c>
      <c r="E265" s="965">
        <v>1</v>
      </c>
      <c r="F265" s="1041"/>
      <c r="G265" s="966">
        <v>878</v>
      </c>
      <c r="H265" s="159">
        <f>IF(G265="","",G265-G265*COMPASS!$AH$23)</f>
        <v>878</v>
      </c>
    </row>
    <row r="266" spans="1:8" ht="14.4" customHeight="1">
      <c r="A266" s="393" t="s">
        <v>17963</v>
      </c>
      <c r="B266" s="550" t="s">
        <v>25</v>
      </c>
      <c r="C266" s="551" t="s">
        <v>17246</v>
      </c>
      <c r="D266" s="551" t="s">
        <v>17247</v>
      </c>
      <c r="E266" s="965">
        <v>1</v>
      </c>
      <c r="F266" s="1041"/>
      <c r="G266" s="966">
        <v>248</v>
      </c>
      <c r="H266" s="159">
        <f>IF(G266="","",G266-G266*COMPASS!$AH$23)</f>
        <v>248</v>
      </c>
    </row>
    <row r="267" spans="1:8" ht="14.4" customHeight="1">
      <c r="A267" s="393" t="s">
        <v>17964</v>
      </c>
      <c r="B267" s="550" t="s">
        <v>25</v>
      </c>
      <c r="C267" s="551" t="s">
        <v>17248</v>
      </c>
      <c r="D267" s="551" t="s">
        <v>17249</v>
      </c>
      <c r="E267" s="965">
        <v>1</v>
      </c>
      <c r="F267" s="1041"/>
      <c r="G267" s="966">
        <v>459</v>
      </c>
      <c r="H267" s="159">
        <f>IF(G267="","",G267-G267*COMPASS!$AH$23)</f>
        <v>459</v>
      </c>
    </row>
    <row r="268" spans="1:8" ht="14.4" customHeight="1">
      <c r="A268" s="393" t="s">
        <v>17965</v>
      </c>
      <c r="B268" s="550" t="s">
        <v>25</v>
      </c>
      <c r="C268" s="551" t="s">
        <v>17250</v>
      </c>
      <c r="D268" s="551" t="s">
        <v>17251</v>
      </c>
      <c r="E268" s="965">
        <v>1</v>
      </c>
      <c r="F268" s="1041"/>
      <c r="G268" s="966">
        <v>452</v>
      </c>
      <c r="H268" s="159">
        <f>IF(G268="","",G268-G268*COMPASS!$AH$23)</f>
        <v>452</v>
      </c>
    </row>
    <row r="269" spans="1:8" ht="14.4" customHeight="1">
      <c r="A269" s="393" t="s">
        <v>17966</v>
      </c>
      <c r="B269" s="550" t="s">
        <v>25</v>
      </c>
      <c r="C269" s="551" t="s">
        <v>17252</v>
      </c>
      <c r="D269" s="551" t="s">
        <v>17253</v>
      </c>
      <c r="E269" s="965">
        <v>1</v>
      </c>
      <c r="F269" s="1041"/>
      <c r="G269" s="966">
        <v>448</v>
      </c>
      <c r="H269" s="159">
        <f>IF(G269="","",G269-G269*COMPASS!$AH$23)</f>
        <v>448</v>
      </c>
    </row>
    <row r="270" spans="1:8" ht="14.4" customHeight="1">
      <c r="A270" s="393" t="s">
        <v>17967</v>
      </c>
      <c r="B270" s="550" t="s">
        <v>25</v>
      </c>
      <c r="C270" s="551" t="s">
        <v>17254</v>
      </c>
      <c r="D270" s="551" t="s">
        <v>17255</v>
      </c>
      <c r="E270" s="965">
        <v>1</v>
      </c>
      <c r="F270" s="1041"/>
      <c r="G270" s="966">
        <v>455</v>
      </c>
      <c r="H270" s="159">
        <f>IF(G270="","",G270-G270*COMPASS!$AH$23)</f>
        <v>455</v>
      </c>
    </row>
    <row r="271" spans="1:8" ht="14.4" customHeight="1">
      <c r="A271" s="393" t="s">
        <v>17930</v>
      </c>
      <c r="B271" s="550" t="s">
        <v>25</v>
      </c>
      <c r="C271" s="551">
        <v>744027</v>
      </c>
      <c r="D271" s="551" t="s">
        <v>17177</v>
      </c>
      <c r="E271" s="965">
        <v>1</v>
      </c>
      <c r="F271" s="1041"/>
      <c r="G271" s="966">
        <v>65</v>
      </c>
      <c r="H271" s="159">
        <f>IF(G271="","",G271-G271*COMPASS!$AH$23)</f>
        <v>65</v>
      </c>
    </row>
    <row r="272" spans="1:8" ht="14.4" customHeight="1">
      <c r="A272" s="393" t="s">
        <v>17931</v>
      </c>
      <c r="B272" s="550" t="s">
        <v>25</v>
      </c>
      <c r="C272" s="551">
        <v>744028</v>
      </c>
      <c r="D272" s="551" t="s">
        <v>17178</v>
      </c>
      <c r="E272" s="965">
        <v>1</v>
      </c>
      <c r="F272" s="1041"/>
      <c r="G272" s="966">
        <v>80</v>
      </c>
      <c r="H272" s="159">
        <f>IF(G272="","",G272-G272*COMPASS!$AH$23)</f>
        <v>80</v>
      </c>
    </row>
    <row r="273" spans="1:8" ht="14.4" customHeight="1">
      <c r="A273" s="393" t="s">
        <v>17932</v>
      </c>
      <c r="B273" s="550" t="s">
        <v>25</v>
      </c>
      <c r="C273" s="551">
        <v>744029</v>
      </c>
      <c r="D273" s="551" t="s">
        <v>17179</v>
      </c>
      <c r="E273" s="965">
        <v>1</v>
      </c>
      <c r="F273" s="1041"/>
      <c r="G273" s="966">
        <v>116</v>
      </c>
      <c r="H273" s="159">
        <f>IF(G273="","",G273-G273*COMPASS!$AH$23)</f>
        <v>116</v>
      </c>
    </row>
    <row r="274" spans="1:8" ht="14.4" customHeight="1">
      <c r="A274" s="393" t="s">
        <v>17933</v>
      </c>
      <c r="B274" s="550" t="s">
        <v>25</v>
      </c>
      <c r="C274" s="551">
        <v>744030</v>
      </c>
      <c r="D274" s="551" t="s">
        <v>17180</v>
      </c>
      <c r="E274" s="965">
        <v>1</v>
      </c>
      <c r="F274" s="1041"/>
      <c r="G274" s="966">
        <v>53</v>
      </c>
      <c r="H274" s="159">
        <f>IF(G274="","",G274-G274*COMPASS!$AH$23)</f>
        <v>53</v>
      </c>
    </row>
    <row r="275" spans="1:8" ht="14.4" customHeight="1">
      <c r="A275" s="609" t="s">
        <v>17256</v>
      </c>
      <c r="B275" s="1040"/>
      <c r="C275" s="611"/>
      <c r="D275" s="611"/>
      <c r="E275" s="962"/>
      <c r="F275" s="1042"/>
      <c r="G275" s="1043"/>
      <c r="H275" s="159" t="str">
        <f>IF(G275="","",G275-G275*COMPASS!$AH$23)</f>
        <v/>
      </c>
    </row>
    <row r="276" spans="1:8" ht="14.4" customHeight="1">
      <c r="A276" s="393" t="s">
        <v>17968</v>
      </c>
      <c r="B276" s="550" t="s">
        <v>25</v>
      </c>
      <c r="C276" s="551" t="s">
        <v>17257</v>
      </c>
      <c r="D276" s="551" t="s">
        <v>17258</v>
      </c>
      <c r="E276" s="965">
        <v>1</v>
      </c>
      <c r="F276" s="1041"/>
      <c r="G276" s="966">
        <v>8999</v>
      </c>
      <c r="H276" s="159">
        <f>IF(G276="","",G276-G276*COMPASS!$AH$23)</f>
        <v>8999</v>
      </c>
    </row>
    <row r="277" spans="1:8" ht="14.4" customHeight="1">
      <c r="A277" s="393" t="s">
        <v>17969</v>
      </c>
      <c r="B277" s="550" t="s">
        <v>25</v>
      </c>
      <c r="C277" s="551" t="s">
        <v>17259</v>
      </c>
      <c r="D277" s="551" t="s">
        <v>17260</v>
      </c>
      <c r="E277" s="965">
        <v>1</v>
      </c>
      <c r="F277" s="1041"/>
      <c r="G277" s="966">
        <v>520</v>
      </c>
      <c r="H277" s="159">
        <f>IF(G277="","",G277-G277*COMPASS!$AH$23)</f>
        <v>520</v>
      </c>
    </row>
    <row r="278" spans="1:8" ht="14.4" customHeight="1">
      <c r="A278" s="393" t="s">
        <v>17970</v>
      </c>
      <c r="B278" s="550" t="s">
        <v>51</v>
      </c>
      <c r="C278" s="551" t="s">
        <v>17261</v>
      </c>
      <c r="D278" s="551" t="s">
        <v>17262</v>
      </c>
      <c r="E278" s="965">
        <v>1</v>
      </c>
      <c r="F278" s="1041"/>
      <c r="G278" s="966">
        <v>573</v>
      </c>
      <c r="H278" s="159">
        <f>IF(G278="","",G278-G278*COMPASS!$AH$23)</f>
        <v>573</v>
      </c>
    </row>
    <row r="279" spans="1:8" ht="14.4" customHeight="1">
      <c r="A279" s="393" t="s">
        <v>17971</v>
      </c>
      <c r="B279" s="550" t="s">
        <v>25</v>
      </c>
      <c r="C279" s="551" t="s">
        <v>17263</v>
      </c>
      <c r="D279" s="551" t="s">
        <v>17264</v>
      </c>
      <c r="E279" s="965">
        <v>1</v>
      </c>
      <c r="F279" s="1041"/>
      <c r="G279" s="966">
        <v>1056</v>
      </c>
      <c r="H279" s="159">
        <f>IF(G279="","",G279-G279*COMPASS!$AH$23)</f>
        <v>1056</v>
      </c>
    </row>
    <row r="280" spans="1:8" ht="14.4" customHeight="1">
      <c r="A280" s="393" t="s">
        <v>17972</v>
      </c>
      <c r="B280" s="550" t="s">
        <v>51</v>
      </c>
      <c r="C280" s="551" t="s">
        <v>17265</v>
      </c>
      <c r="D280" s="551" t="s">
        <v>17266</v>
      </c>
      <c r="E280" s="965">
        <v>1</v>
      </c>
      <c r="F280" s="1041"/>
      <c r="G280" s="966">
        <v>1040</v>
      </c>
      <c r="H280" s="159">
        <f>IF(G280="","",G280-G280*COMPASS!$AH$23)</f>
        <v>1040</v>
      </c>
    </row>
    <row r="281" spans="1:8" ht="14.4" customHeight="1">
      <c r="A281" s="609" t="s">
        <v>17267</v>
      </c>
      <c r="B281" s="1040"/>
      <c r="C281" s="611"/>
      <c r="D281" s="611"/>
      <c r="E281" s="962"/>
      <c r="F281" s="1042"/>
      <c r="G281" s="1043"/>
      <c r="H281" s="159" t="str">
        <f>IF(G281="","",G281-G281*COMPASS!$AH$23)</f>
        <v/>
      </c>
    </row>
    <row r="282" spans="1:8" ht="14.4" customHeight="1">
      <c r="A282" s="393" t="s">
        <v>17922</v>
      </c>
      <c r="B282" s="550" t="s">
        <v>25</v>
      </c>
      <c r="C282" s="551">
        <v>769915</v>
      </c>
      <c r="D282" s="551" t="s">
        <v>17167</v>
      </c>
      <c r="E282" s="965">
        <v>1</v>
      </c>
      <c r="F282" s="1041"/>
      <c r="G282" s="966">
        <v>16.600000000000001</v>
      </c>
      <c r="H282" s="159">
        <f>IF(G282="","",G282-G282*COMPASS!$AH$23)</f>
        <v>16.600000000000001</v>
      </c>
    </row>
    <row r="283" spans="1:8" ht="14.4" customHeight="1">
      <c r="A283" s="393" t="s">
        <v>17924</v>
      </c>
      <c r="B283" s="550" t="s">
        <v>25</v>
      </c>
      <c r="C283" s="551">
        <v>743248</v>
      </c>
      <c r="D283" s="551" t="s">
        <v>17169</v>
      </c>
      <c r="E283" s="965">
        <v>1</v>
      </c>
      <c r="F283" s="1041"/>
      <c r="G283" s="966">
        <v>34.4</v>
      </c>
      <c r="H283" s="159">
        <f>IF(G283="","",G283-G283*COMPASS!$AH$23)</f>
        <v>34.4</v>
      </c>
    </row>
    <row r="284" spans="1:8" ht="14.4" customHeight="1">
      <c r="A284" s="393" t="s">
        <v>17878</v>
      </c>
      <c r="B284" s="550" t="s">
        <v>51</v>
      </c>
      <c r="C284" s="551">
        <v>744444</v>
      </c>
      <c r="D284" s="551" t="s">
        <v>17102</v>
      </c>
      <c r="E284" s="965">
        <v>1</v>
      </c>
      <c r="F284" s="1041"/>
      <c r="G284" s="966">
        <v>629</v>
      </c>
      <c r="H284" s="159">
        <f>IF(G284="","",G284-G284*COMPASS!$AH$23)</f>
        <v>629</v>
      </c>
    </row>
    <row r="285" spans="1:8" ht="14.4" customHeight="1">
      <c r="A285" s="393" t="s">
        <v>17925</v>
      </c>
      <c r="B285" s="550" t="s">
        <v>25</v>
      </c>
      <c r="C285" s="551">
        <v>789303</v>
      </c>
      <c r="D285" s="551" t="s">
        <v>17170</v>
      </c>
      <c r="E285" s="965">
        <v>1</v>
      </c>
      <c r="F285" s="1041"/>
      <c r="G285" s="966">
        <v>1076</v>
      </c>
      <c r="H285" s="159">
        <f>IF(G285="","",G285-G285*COMPASS!$AH$23)</f>
        <v>1076</v>
      </c>
    </row>
    <row r="286" spans="1:8" ht="14.4" customHeight="1">
      <c r="A286" s="393" t="s">
        <v>17926</v>
      </c>
      <c r="B286" s="550" t="s">
        <v>25</v>
      </c>
      <c r="C286" s="551" t="s">
        <v>17171</v>
      </c>
      <c r="D286" s="551" t="s">
        <v>17172</v>
      </c>
      <c r="E286" s="965">
        <v>1</v>
      </c>
      <c r="F286" s="1041"/>
      <c r="G286" s="966">
        <v>1294</v>
      </c>
      <c r="H286" s="159">
        <f>IF(G286="","",G286-G286*COMPASS!$AH$23)</f>
        <v>1294</v>
      </c>
    </row>
    <row r="287" spans="1:8" ht="14.4" customHeight="1">
      <c r="A287" s="393" t="s">
        <v>17973</v>
      </c>
      <c r="B287" s="550" t="s">
        <v>25</v>
      </c>
      <c r="C287" s="551" t="s">
        <v>17268</v>
      </c>
      <c r="D287" s="551" t="s">
        <v>17269</v>
      </c>
      <c r="E287" s="965">
        <v>1</v>
      </c>
      <c r="F287" s="1041"/>
      <c r="G287" s="966">
        <v>111</v>
      </c>
      <c r="H287" s="159">
        <f>IF(G287="","",G287-G287*COMPASS!$AH$23)</f>
        <v>111</v>
      </c>
    </row>
    <row r="288" spans="1:8" ht="14.4" customHeight="1">
      <c r="A288" s="393" t="s">
        <v>17927</v>
      </c>
      <c r="B288" s="550" t="s">
        <v>25</v>
      </c>
      <c r="C288" s="551">
        <v>57633</v>
      </c>
      <c r="D288" s="551" t="s">
        <v>17173</v>
      </c>
      <c r="E288" s="965">
        <v>1</v>
      </c>
      <c r="F288" s="1041"/>
      <c r="G288" s="966">
        <v>320</v>
      </c>
      <c r="H288" s="159">
        <f>IF(G288="","",G288-G288*COMPASS!$AH$23)</f>
        <v>320</v>
      </c>
    </row>
    <row r="289" spans="1:8" ht="14.4" customHeight="1">
      <c r="A289" s="609" t="s">
        <v>17270</v>
      </c>
      <c r="B289" s="1040"/>
      <c r="C289" s="611"/>
      <c r="D289" s="611"/>
      <c r="E289" s="962"/>
      <c r="F289" s="1042"/>
      <c r="G289" s="1043"/>
      <c r="H289" s="159" t="str">
        <f>IF(G289="","",G289-G289*COMPASS!$AH$23)</f>
        <v/>
      </c>
    </row>
    <row r="290" spans="1:8" ht="14.4" customHeight="1">
      <c r="A290" s="393" t="s">
        <v>17974</v>
      </c>
      <c r="B290" s="550" t="s">
        <v>25</v>
      </c>
      <c r="C290" s="551" t="s">
        <v>17271</v>
      </c>
      <c r="D290" s="551" t="s">
        <v>17272</v>
      </c>
      <c r="E290" s="965">
        <v>1</v>
      </c>
      <c r="F290" s="1041"/>
      <c r="G290" s="966">
        <v>2286</v>
      </c>
      <c r="H290" s="159">
        <f>IF(G290="","",G290-G290*COMPASS!$AH$23)</f>
        <v>2286</v>
      </c>
    </row>
    <row r="291" spans="1:8" ht="14.4" customHeight="1">
      <c r="A291" s="393" t="s">
        <v>17975</v>
      </c>
      <c r="B291" s="550" t="s">
        <v>25</v>
      </c>
      <c r="C291" s="551" t="s">
        <v>17273</v>
      </c>
      <c r="D291" s="551" t="s">
        <v>17274</v>
      </c>
      <c r="E291" s="965">
        <v>1</v>
      </c>
      <c r="F291" s="1041"/>
      <c r="G291" s="966">
        <v>2286</v>
      </c>
      <c r="H291" s="159">
        <f>IF(G291="","",G291-G291*COMPASS!$AH$23)</f>
        <v>2286</v>
      </c>
    </row>
    <row r="292" spans="1:8" ht="14.4" customHeight="1">
      <c r="A292" s="609" t="s">
        <v>17275</v>
      </c>
      <c r="B292" s="1040"/>
      <c r="C292" s="611"/>
      <c r="D292" s="611"/>
      <c r="E292" s="962"/>
      <c r="F292" s="1042"/>
      <c r="G292" s="1043"/>
      <c r="H292" s="159" t="str">
        <f>IF(G292="","",G292-G292*COMPASS!$AH$23)</f>
        <v/>
      </c>
    </row>
    <row r="293" spans="1:8" ht="14.4" customHeight="1">
      <c r="A293" s="393" t="s">
        <v>17976</v>
      </c>
      <c r="B293" s="550" t="s">
        <v>25</v>
      </c>
      <c r="C293" s="551" t="s">
        <v>17276</v>
      </c>
      <c r="D293" s="551" t="s">
        <v>17277</v>
      </c>
      <c r="E293" s="965">
        <v>1</v>
      </c>
      <c r="F293" s="1041"/>
      <c r="G293" s="966">
        <v>16.200000000000003</v>
      </c>
      <c r="H293" s="159">
        <f>IF(G293="","",G293-G293*COMPASS!$AH$23)</f>
        <v>16.200000000000003</v>
      </c>
    </row>
    <row r="294" spans="1:8" ht="14.4" customHeight="1">
      <c r="A294" s="609" t="s">
        <v>17278</v>
      </c>
      <c r="B294" s="1040"/>
      <c r="C294" s="611"/>
      <c r="D294" s="611"/>
      <c r="E294" s="962"/>
      <c r="F294" s="1042"/>
      <c r="G294" s="1043"/>
      <c r="H294" s="159" t="str">
        <f>IF(G294="","",G294-G294*COMPASS!$AH$23)</f>
        <v/>
      </c>
    </row>
    <row r="295" spans="1:8" ht="14.4" customHeight="1">
      <c r="A295" s="609" t="s">
        <v>17279</v>
      </c>
      <c r="B295" s="1040"/>
      <c r="C295" s="611"/>
      <c r="D295" s="611"/>
      <c r="E295" s="962"/>
      <c r="F295" s="1042"/>
      <c r="G295" s="1043"/>
      <c r="H295" s="159" t="str">
        <f>IF(G295="","",G295-G295*COMPASS!$AH$23)</f>
        <v/>
      </c>
    </row>
    <row r="296" spans="1:8" ht="14.4" customHeight="1">
      <c r="A296" s="393" t="s">
        <v>17977</v>
      </c>
      <c r="B296" s="550" t="s">
        <v>51</v>
      </c>
      <c r="C296" s="551" t="s">
        <v>17280</v>
      </c>
      <c r="D296" s="551" t="s">
        <v>17281</v>
      </c>
      <c r="E296" s="965">
        <v>1</v>
      </c>
      <c r="F296" s="1041"/>
      <c r="G296" s="966">
        <v>2474</v>
      </c>
      <c r="H296" s="159">
        <f>IF(G296="","",G296-G296*COMPASS!$AH$23)</f>
        <v>2474</v>
      </c>
    </row>
    <row r="297" spans="1:8" ht="14.4" customHeight="1">
      <c r="A297" s="393" t="s">
        <v>17978</v>
      </c>
      <c r="B297" s="550" t="s">
        <v>25</v>
      </c>
      <c r="C297" s="551" t="s">
        <v>17282</v>
      </c>
      <c r="D297" s="551" t="s">
        <v>17283</v>
      </c>
      <c r="E297" s="965">
        <v>1</v>
      </c>
      <c r="F297" s="1041"/>
      <c r="G297" s="966">
        <v>1871</v>
      </c>
      <c r="H297" s="159">
        <f>IF(G297="","",G297-G297*COMPASS!$AH$23)</f>
        <v>1871</v>
      </c>
    </row>
    <row r="298" spans="1:8" ht="14.4" customHeight="1">
      <c r="A298" s="609" t="s">
        <v>17284</v>
      </c>
      <c r="B298" s="1040"/>
      <c r="C298" s="611"/>
      <c r="D298" s="611"/>
      <c r="E298" s="962"/>
      <c r="F298" s="1042"/>
      <c r="G298" s="1043"/>
      <c r="H298" s="159" t="str">
        <f>IF(G298="","",G298-G298*COMPASS!$AH$23)</f>
        <v/>
      </c>
    </row>
    <row r="299" spans="1:8" ht="14.4" customHeight="1">
      <c r="A299" s="393" t="s">
        <v>17979</v>
      </c>
      <c r="B299" s="550" t="s">
        <v>25</v>
      </c>
      <c r="C299" s="551">
        <v>789863</v>
      </c>
      <c r="D299" s="551" t="s">
        <v>17285</v>
      </c>
      <c r="E299" s="965">
        <v>1</v>
      </c>
      <c r="F299" s="1041"/>
      <c r="G299" s="966">
        <v>84</v>
      </c>
      <c r="H299" s="159">
        <f>IF(G299="","",G299-G299*COMPASS!$AH$23)</f>
        <v>84</v>
      </c>
    </row>
    <row r="300" spans="1:8" ht="14.4" customHeight="1">
      <c r="A300" s="393" t="s">
        <v>17980</v>
      </c>
      <c r="B300" s="550" t="s">
        <v>25</v>
      </c>
      <c r="C300" s="551">
        <v>789864</v>
      </c>
      <c r="D300" s="551" t="s">
        <v>17286</v>
      </c>
      <c r="E300" s="965">
        <v>1</v>
      </c>
      <c r="F300" s="1041"/>
      <c r="G300" s="966">
        <v>134</v>
      </c>
      <c r="H300" s="159">
        <f>IF(G300="","",G300-G300*COMPASS!$AH$23)</f>
        <v>134</v>
      </c>
    </row>
    <row r="301" spans="1:8" ht="14.4" customHeight="1">
      <c r="A301" s="393" t="s">
        <v>17981</v>
      </c>
      <c r="B301" s="550" t="s">
        <v>25</v>
      </c>
      <c r="C301" s="551" t="s">
        <v>17287</v>
      </c>
      <c r="D301" s="551" t="s">
        <v>17288</v>
      </c>
      <c r="E301" s="965">
        <v>1</v>
      </c>
      <c r="F301" s="1041"/>
      <c r="G301" s="966">
        <v>407</v>
      </c>
      <c r="H301" s="159">
        <f>IF(G301="","",G301-G301*COMPASS!$AH$23)</f>
        <v>407</v>
      </c>
    </row>
    <row r="302" spans="1:8" ht="14.4" customHeight="1">
      <c r="A302" s="609" t="s">
        <v>17289</v>
      </c>
      <c r="B302" s="1040"/>
      <c r="C302" s="611"/>
      <c r="D302" s="611"/>
      <c r="E302" s="962"/>
      <c r="F302" s="1042"/>
      <c r="G302" s="1043"/>
      <c r="H302" s="159" t="str">
        <f>IF(G302="","",G302-G302*COMPASS!$AH$23)</f>
        <v/>
      </c>
    </row>
    <row r="303" spans="1:8" ht="14.4" customHeight="1">
      <c r="A303" s="609" t="s">
        <v>17290</v>
      </c>
      <c r="B303" s="1040"/>
      <c r="C303" s="611"/>
      <c r="D303" s="611"/>
      <c r="E303" s="962"/>
      <c r="F303" s="1042"/>
      <c r="G303" s="1043"/>
      <c r="H303" s="159" t="str">
        <f>IF(G303="","",G303-G303*COMPASS!$AH$23)</f>
        <v/>
      </c>
    </row>
    <row r="304" spans="1:8" ht="14.4" customHeight="1">
      <c r="A304" s="393" t="s">
        <v>17982</v>
      </c>
      <c r="B304" s="550" t="s">
        <v>25</v>
      </c>
      <c r="C304" s="551" t="s">
        <v>17291</v>
      </c>
      <c r="D304" s="551" t="s">
        <v>17292</v>
      </c>
      <c r="E304" s="965">
        <v>1</v>
      </c>
      <c r="F304" s="1041"/>
      <c r="G304" s="966">
        <v>635</v>
      </c>
      <c r="H304" s="159">
        <f>IF(G304="","",G304-G304*COMPASS!$AH$23)</f>
        <v>635</v>
      </c>
    </row>
    <row r="305" spans="1:8" ht="14.4" customHeight="1">
      <c r="A305" s="393" t="s">
        <v>17983</v>
      </c>
      <c r="B305" s="550" t="s">
        <v>25</v>
      </c>
      <c r="C305" s="551" t="s">
        <v>17293</v>
      </c>
      <c r="D305" s="551" t="s">
        <v>17294</v>
      </c>
      <c r="E305" s="965">
        <v>1</v>
      </c>
      <c r="F305" s="1041"/>
      <c r="G305" s="966">
        <v>482</v>
      </c>
      <c r="H305" s="159">
        <f>IF(G305="","",G305-G305*COMPASS!$AH$23)</f>
        <v>482</v>
      </c>
    </row>
    <row r="306" spans="1:8" ht="14.4" customHeight="1">
      <c r="A306" s="393" t="s">
        <v>17984</v>
      </c>
      <c r="B306" s="550" t="s">
        <v>25</v>
      </c>
      <c r="C306" s="551" t="s">
        <v>17295</v>
      </c>
      <c r="D306" s="551" t="s">
        <v>17296</v>
      </c>
      <c r="E306" s="965">
        <v>1</v>
      </c>
      <c r="F306" s="1041"/>
      <c r="G306" s="966">
        <v>254</v>
      </c>
      <c r="H306" s="159">
        <f>IF(G306="","",G306-G306*COMPASS!$AH$23)</f>
        <v>254</v>
      </c>
    </row>
    <row r="307" spans="1:8" ht="14.4" customHeight="1">
      <c r="A307" s="393" t="s">
        <v>17985</v>
      </c>
      <c r="B307" s="550" t="s">
        <v>25</v>
      </c>
      <c r="C307" s="551">
        <v>784861</v>
      </c>
      <c r="D307" s="551" t="s">
        <v>17297</v>
      </c>
      <c r="E307" s="965">
        <v>1</v>
      </c>
      <c r="F307" s="1041"/>
      <c r="G307" s="966">
        <v>2754</v>
      </c>
      <c r="H307" s="159">
        <f>IF(G307="","",G307-G307*COMPASS!$AH$23)</f>
        <v>2754</v>
      </c>
    </row>
    <row r="308" spans="1:8" ht="14.4" customHeight="1">
      <c r="A308" s="393" t="s">
        <v>17986</v>
      </c>
      <c r="B308" s="550" t="s">
        <v>25</v>
      </c>
      <c r="C308" s="551">
        <v>784862</v>
      </c>
      <c r="D308" s="551" t="s">
        <v>17297</v>
      </c>
      <c r="E308" s="965">
        <v>1</v>
      </c>
      <c r="F308" s="1041"/>
      <c r="G308" s="966">
        <v>2754</v>
      </c>
      <c r="H308" s="159">
        <f>IF(G308="","",G308-G308*COMPASS!$AH$23)</f>
        <v>2754</v>
      </c>
    </row>
    <row r="309" spans="1:8" ht="14.4" customHeight="1">
      <c r="A309" s="609" t="s">
        <v>17298</v>
      </c>
      <c r="B309" s="1040"/>
      <c r="C309" s="611"/>
      <c r="D309" s="611"/>
      <c r="E309" s="962"/>
      <c r="F309" s="1042"/>
      <c r="G309" s="1043"/>
      <c r="H309" s="159" t="str">
        <f>IF(G309="","",G309-G309*COMPASS!$AH$23)</f>
        <v/>
      </c>
    </row>
    <row r="310" spans="1:8" ht="14.4" customHeight="1">
      <c r="A310" s="609" t="s">
        <v>17299</v>
      </c>
      <c r="B310" s="1040"/>
      <c r="C310" s="611"/>
      <c r="D310" s="611"/>
      <c r="E310" s="962"/>
      <c r="F310" s="1042"/>
      <c r="G310" s="1043"/>
      <c r="H310" s="159" t="str">
        <f>IF(G310="","",G310-G310*COMPASS!$AH$23)</f>
        <v/>
      </c>
    </row>
    <row r="311" spans="1:8" ht="14.4" customHeight="1">
      <c r="A311" s="393" t="s">
        <v>17987</v>
      </c>
      <c r="B311" s="550" t="s">
        <v>25</v>
      </c>
      <c r="C311" s="551">
        <v>784865</v>
      </c>
      <c r="D311" s="551" t="s">
        <v>17300</v>
      </c>
      <c r="E311" s="965">
        <v>1</v>
      </c>
      <c r="F311" s="1041"/>
      <c r="G311" s="966">
        <v>2136</v>
      </c>
      <c r="H311" s="159">
        <f>IF(G311="","",G311-G311*COMPASS!$AH$23)</f>
        <v>2136</v>
      </c>
    </row>
    <row r="312" spans="1:8" ht="14.4" customHeight="1">
      <c r="A312" s="393" t="s">
        <v>17988</v>
      </c>
      <c r="B312" s="550" t="s">
        <v>25</v>
      </c>
      <c r="C312" s="551">
        <v>784843</v>
      </c>
      <c r="D312" s="551" t="s">
        <v>17301</v>
      </c>
      <c r="E312" s="965">
        <v>1</v>
      </c>
      <c r="F312" s="1041"/>
      <c r="G312" s="966">
        <v>3340</v>
      </c>
      <c r="H312" s="159">
        <f>IF(G312="","",G312-G312*COMPASS!$AH$23)</f>
        <v>3340</v>
      </c>
    </row>
    <row r="313" spans="1:8" ht="14.4" customHeight="1">
      <c r="A313" s="393" t="s">
        <v>17989</v>
      </c>
      <c r="B313" s="550" t="s">
        <v>51</v>
      </c>
      <c r="C313" s="551">
        <v>784850</v>
      </c>
      <c r="D313" s="551" t="s">
        <v>17302</v>
      </c>
      <c r="E313" s="965">
        <v>1</v>
      </c>
      <c r="F313" s="1041"/>
      <c r="G313" s="966">
        <v>3387</v>
      </c>
      <c r="H313" s="159">
        <f>IF(G313="","",G313-G313*COMPASS!$AH$23)</f>
        <v>3387</v>
      </c>
    </row>
    <row r="314" spans="1:8" ht="14.4" customHeight="1">
      <c r="A314" s="393" t="s">
        <v>17990</v>
      </c>
      <c r="B314" s="550" t="s">
        <v>25</v>
      </c>
      <c r="C314" s="551">
        <v>784852</v>
      </c>
      <c r="D314" s="551" t="s">
        <v>17303</v>
      </c>
      <c r="E314" s="965">
        <v>1</v>
      </c>
      <c r="F314" s="1041"/>
      <c r="G314" s="966">
        <v>9671</v>
      </c>
      <c r="H314" s="159">
        <f>IF(G314="","",G314-G314*COMPASS!$AH$23)</f>
        <v>9671</v>
      </c>
    </row>
    <row r="315" spans="1:8" ht="14.4" customHeight="1">
      <c r="A315" s="393" t="s">
        <v>17991</v>
      </c>
      <c r="B315" s="550" t="s">
        <v>25</v>
      </c>
      <c r="C315" s="551">
        <v>784853</v>
      </c>
      <c r="D315" s="551" t="s">
        <v>17304</v>
      </c>
      <c r="E315" s="965">
        <v>1</v>
      </c>
      <c r="F315" s="1041"/>
      <c r="G315" s="966">
        <v>9671</v>
      </c>
      <c r="H315" s="159">
        <f>IF(G315="","",G315-G315*COMPASS!$AH$23)</f>
        <v>9671</v>
      </c>
    </row>
    <row r="316" spans="1:8" ht="14.4" customHeight="1">
      <c r="A316" s="609" t="s">
        <v>17305</v>
      </c>
      <c r="B316" s="1040"/>
      <c r="C316" s="611"/>
      <c r="D316" s="611"/>
      <c r="E316" s="962"/>
      <c r="F316" s="1042"/>
      <c r="G316" s="1043"/>
      <c r="H316" s="159" t="str">
        <f>IF(G316="","",G316-G316*COMPASS!$AH$23)</f>
        <v/>
      </c>
    </row>
    <row r="317" spans="1:8" ht="14.4" customHeight="1">
      <c r="A317" s="393" t="s">
        <v>17992</v>
      </c>
      <c r="B317" s="550" t="s">
        <v>25</v>
      </c>
      <c r="C317" s="551">
        <v>784768</v>
      </c>
      <c r="D317" s="551" t="s">
        <v>17306</v>
      </c>
      <c r="E317" s="965">
        <v>1</v>
      </c>
      <c r="F317" s="1041"/>
      <c r="G317" s="966">
        <v>1393</v>
      </c>
      <c r="H317" s="159">
        <f>IF(G317="","",G317-G317*COMPASS!$AH$23)</f>
        <v>1393</v>
      </c>
    </row>
    <row r="318" spans="1:8" ht="14.4" customHeight="1">
      <c r="A318" s="393" t="s">
        <v>17993</v>
      </c>
      <c r="B318" s="550" t="s">
        <v>25</v>
      </c>
      <c r="C318" s="551">
        <v>784769</v>
      </c>
      <c r="D318" s="551" t="s">
        <v>17307</v>
      </c>
      <c r="E318" s="965">
        <v>1</v>
      </c>
      <c r="F318" s="1041"/>
      <c r="G318" s="966">
        <v>4799</v>
      </c>
      <c r="H318" s="159">
        <f>IF(G318="","",G318-G318*COMPASS!$AH$23)</f>
        <v>4799</v>
      </c>
    </row>
    <row r="319" spans="1:8" ht="14.4" customHeight="1">
      <c r="A319" s="609" t="s">
        <v>17308</v>
      </c>
      <c r="B319" s="1040"/>
      <c r="C319" s="611"/>
      <c r="D319" s="611"/>
      <c r="E319" s="962"/>
      <c r="F319" s="1042"/>
      <c r="G319" s="1043"/>
      <c r="H319" s="159" t="str">
        <f>IF(G319="","",G319-G319*COMPASS!$AH$23)</f>
        <v/>
      </c>
    </row>
    <row r="320" spans="1:8" ht="14.4" customHeight="1">
      <c r="A320" s="393" t="s">
        <v>17994</v>
      </c>
      <c r="B320" s="550" t="s">
        <v>51</v>
      </c>
      <c r="C320" s="551">
        <v>784870</v>
      </c>
      <c r="D320" s="551" t="s">
        <v>17309</v>
      </c>
      <c r="E320" s="965">
        <v>1</v>
      </c>
      <c r="F320" s="1041"/>
      <c r="G320" s="966">
        <v>492</v>
      </c>
      <c r="H320" s="159">
        <f>IF(G320="","",G320-G320*COMPASS!$AH$23)</f>
        <v>492</v>
      </c>
    </row>
    <row r="321" spans="1:8" ht="14.4" customHeight="1">
      <c r="A321" s="393" t="s">
        <v>17904</v>
      </c>
      <c r="B321" s="550" t="s">
        <v>51</v>
      </c>
      <c r="C321" s="551">
        <v>784871</v>
      </c>
      <c r="D321" s="551" t="s">
        <v>17142</v>
      </c>
      <c r="E321" s="965">
        <v>1</v>
      </c>
      <c r="F321" s="1041"/>
      <c r="G321" s="966">
        <v>492</v>
      </c>
      <c r="H321" s="159">
        <f>IF(G321="","",G321-G321*COMPASS!$AH$23)</f>
        <v>492</v>
      </c>
    </row>
    <row r="322" spans="1:8" ht="14.4" customHeight="1">
      <c r="A322" s="393" t="s">
        <v>17905</v>
      </c>
      <c r="B322" s="550" t="s">
        <v>25</v>
      </c>
      <c r="C322" s="551">
        <v>784872</v>
      </c>
      <c r="D322" s="551" t="s">
        <v>17143</v>
      </c>
      <c r="E322" s="965">
        <v>1</v>
      </c>
      <c r="F322" s="1041"/>
      <c r="G322" s="966">
        <v>191</v>
      </c>
      <c r="H322" s="159">
        <f>IF(G322="","",G322-G322*COMPASS!$AH$23)</f>
        <v>191</v>
      </c>
    </row>
    <row r="323" spans="1:8" ht="14.4" customHeight="1">
      <c r="A323" s="393" t="s">
        <v>17995</v>
      </c>
      <c r="B323" s="550" t="s">
        <v>25</v>
      </c>
      <c r="C323" s="551">
        <v>764852</v>
      </c>
      <c r="D323" s="551" t="s">
        <v>17310</v>
      </c>
      <c r="E323" s="965">
        <v>1</v>
      </c>
      <c r="F323" s="1041"/>
      <c r="G323" s="966">
        <v>1485</v>
      </c>
      <c r="H323" s="159">
        <f>IF(G323="","",G323-G323*COMPASS!$AH$23)</f>
        <v>1485</v>
      </c>
    </row>
    <row r="324" spans="1:8" ht="14.4" customHeight="1">
      <c r="A324" s="393" t="s">
        <v>17996</v>
      </c>
      <c r="B324" s="550" t="s">
        <v>25</v>
      </c>
      <c r="C324" s="551" t="s">
        <v>17311</v>
      </c>
      <c r="D324" s="551" t="s">
        <v>17312</v>
      </c>
      <c r="E324" s="965">
        <v>1</v>
      </c>
      <c r="F324" s="1041"/>
      <c r="G324" s="966">
        <v>1015</v>
      </c>
      <c r="H324" s="159">
        <f>IF(G324="","",G324-G324*COMPASS!$AH$23)</f>
        <v>1015</v>
      </c>
    </row>
    <row r="325" spans="1:8" ht="14.4" customHeight="1">
      <c r="A325" s="393" t="s">
        <v>17997</v>
      </c>
      <c r="B325" s="550" t="s">
        <v>25</v>
      </c>
      <c r="C325" s="551" t="s">
        <v>17313</v>
      </c>
      <c r="D325" s="551" t="s">
        <v>17314</v>
      </c>
      <c r="E325" s="965">
        <v>1</v>
      </c>
      <c r="F325" s="1041"/>
      <c r="G325" s="966">
        <v>499</v>
      </c>
      <c r="H325" s="159">
        <f>IF(G325="","",G325-G325*COMPASS!$AH$23)</f>
        <v>499</v>
      </c>
    </row>
    <row r="326" spans="1:8" ht="14.4" customHeight="1">
      <c r="A326" s="393" t="s">
        <v>17998</v>
      </c>
      <c r="B326" s="550" t="s">
        <v>25</v>
      </c>
      <c r="C326" s="551">
        <v>772386</v>
      </c>
      <c r="D326" s="551" t="s">
        <v>17315</v>
      </c>
      <c r="E326" s="965">
        <v>1</v>
      </c>
      <c r="F326" s="1041"/>
      <c r="G326" s="966">
        <v>892</v>
      </c>
      <c r="H326" s="159">
        <f>IF(G326="","",G326-G326*COMPASS!$AH$23)</f>
        <v>892</v>
      </c>
    </row>
    <row r="327" spans="1:8">
      <c r="A327" s="393" t="s">
        <v>17999</v>
      </c>
      <c r="B327" s="550" t="s">
        <v>25</v>
      </c>
      <c r="C327" s="551">
        <v>772387</v>
      </c>
      <c r="D327" s="551" t="s">
        <v>17316</v>
      </c>
      <c r="E327" s="965">
        <v>1</v>
      </c>
      <c r="F327" s="1041"/>
      <c r="G327" s="966">
        <v>356</v>
      </c>
      <c r="H327" s="159">
        <f>IF(G327="","",G327-G327*COMPASS!$AH$23)</f>
        <v>356</v>
      </c>
    </row>
    <row r="328" spans="1:8">
      <c r="A328" s="393" t="s">
        <v>18000</v>
      </c>
      <c r="B328" s="550" t="s">
        <v>25</v>
      </c>
      <c r="C328" s="551" t="s">
        <v>17317</v>
      </c>
      <c r="D328" s="551" t="s">
        <v>17318</v>
      </c>
      <c r="E328" s="965">
        <v>1</v>
      </c>
      <c r="F328" s="1041"/>
      <c r="G328" s="966">
        <v>2075</v>
      </c>
      <c r="H328" s="159">
        <f>IF(G328="","",G328-G328*COMPASS!$AH$23)</f>
        <v>2075</v>
      </c>
    </row>
    <row r="329" spans="1:8">
      <c r="A329" s="393" t="s">
        <v>18001</v>
      </c>
      <c r="B329" s="550" t="s">
        <v>25</v>
      </c>
      <c r="C329" s="551" t="s">
        <v>17319</v>
      </c>
      <c r="D329" s="551" t="s">
        <v>17320</v>
      </c>
      <c r="E329" s="965">
        <v>1</v>
      </c>
      <c r="F329" s="1041"/>
      <c r="G329" s="966">
        <v>2854</v>
      </c>
      <c r="H329" s="159">
        <f>IF(G329="","",G329-G329*COMPASS!$AH$23)</f>
        <v>2854</v>
      </c>
    </row>
    <row r="330" spans="1:8">
      <c r="A330" s="609" t="s">
        <v>17321</v>
      </c>
      <c r="B330" s="1040"/>
      <c r="C330" s="611"/>
      <c r="D330" s="611"/>
      <c r="E330" s="962"/>
      <c r="F330" s="1042"/>
      <c r="G330" s="1043"/>
      <c r="H330" s="159" t="str">
        <f>IF(G330="","",G330-G330*COMPASS!$AH$23)</f>
        <v/>
      </c>
    </row>
    <row r="331" spans="1:8">
      <c r="A331" s="609" t="s">
        <v>17322</v>
      </c>
      <c r="B331" s="1040"/>
      <c r="C331" s="611"/>
      <c r="D331" s="611"/>
      <c r="E331" s="962"/>
      <c r="F331" s="1042"/>
      <c r="G331" s="1043"/>
      <c r="H331" s="159" t="str">
        <f>IF(G331="","",G331-G331*COMPASS!$AH$23)</f>
        <v/>
      </c>
    </row>
    <row r="332" spans="1:8">
      <c r="A332" s="393" t="s">
        <v>18002</v>
      </c>
      <c r="B332" s="550" t="s">
        <v>25</v>
      </c>
      <c r="C332" s="551">
        <v>802171</v>
      </c>
      <c r="D332" s="551" t="s">
        <v>17323</v>
      </c>
      <c r="E332" s="965">
        <v>1</v>
      </c>
      <c r="F332" s="1041"/>
      <c r="G332" s="966">
        <v>166</v>
      </c>
      <c r="H332" s="159">
        <f>IF(G332="","",G332-G332*COMPASS!$AH$23)</f>
        <v>166</v>
      </c>
    </row>
    <row r="333" spans="1:8">
      <c r="A333" s="393" t="s">
        <v>18003</v>
      </c>
      <c r="B333" s="550" t="s">
        <v>25</v>
      </c>
      <c r="C333" s="551">
        <v>802177</v>
      </c>
      <c r="D333" s="551" t="s">
        <v>17324</v>
      </c>
      <c r="E333" s="965">
        <v>1</v>
      </c>
      <c r="F333" s="1041"/>
      <c r="G333" s="966">
        <v>182</v>
      </c>
      <c r="H333" s="159">
        <f>IF(G333="","",G333-G333*COMPASS!$AH$23)</f>
        <v>182</v>
      </c>
    </row>
    <row r="334" spans="1:8">
      <c r="A334" s="393" t="s">
        <v>18004</v>
      </c>
      <c r="B334" s="550" t="s">
        <v>51</v>
      </c>
      <c r="C334" s="551">
        <v>802271</v>
      </c>
      <c r="D334" s="551" t="s">
        <v>17325</v>
      </c>
      <c r="E334" s="965">
        <v>1</v>
      </c>
      <c r="F334" s="1041"/>
      <c r="G334" s="966">
        <v>168</v>
      </c>
      <c r="H334" s="159">
        <f>IF(G334="","",G334-G334*COMPASS!$AH$23)</f>
        <v>168</v>
      </c>
    </row>
    <row r="335" spans="1:8">
      <c r="A335" s="393" t="s">
        <v>18005</v>
      </c>
      <c r="B335" s="550" t="s">
        <v>51</v>
      </c>
      <c r="C335" s="551">
        <v>802371</v>
      </c>
      <c r="D335" s="551" t="s">
        <v>17326</v>
      </c>
      <c r="E335" s="965">
        <v>1</v>
      </c>
      <c r="F335" s="1041"/>
      <c r="G335" s="966">
        <v>187</v>
      </c>
      <c r="H335" s="159">
        <f>IF(G335="","",G335-G335*COMPASS!$AH$23)</f>
        <v>187</v>
      </c>
    </row>
    <row r="336" spans="1:8">
      <c r="A336" s="393" t="s">
        <v>18006</v>
      </c>
      <c r="B336" s="550" t="s">
        <v>51</v>
      </c>
      <c r="C336" s="551">
        <v>802373</v>
      </c>
      <c r="D336" s="551" t="s">
        <v>17327</v>
      </c>
      <c r="E336" s="965">
        <v>1</v>
      </c>
      <c r="F336" s="1041"/>
      <c r="G336" s="966">
        <v>190</v>
      </c>
      <c r="H336" s="159">
        <f>IF(G336="","",G336-G336*COMPASS!$AH$23)</f>
        <v>190</v>
      </c>
    </row>
    <row r="337" spans="1:8">
      <c r="A337" s="393" t="s">
        <v>18007</v>
      </c>
      <c r="B337" s="550" t="s">
        <v>25</v>
      </c>
      <c r="C337" s="551">
        <v>802374</v>
      </c>
      <c r="D337" s="551" t="s">
        <v>17328</v>
      </c>
      <c r="E337" s="965">
        <v>1</v>
      </c>
      <c r="F337" s="1041"/>
      <c r="G337" s="966">
        <v>323</v>
      </c>
      <c r="H337" s="159">
        <f>IF(G337="","",G337-G337*COMPASS!$AH$23)</f>
        <v>323</v>
      </c>
    </row>
    <row r="338" spans="1:8">
      <c r="A338" s="393" t="s">
        <v>18008</v>
      </c>
      <c r="B338" s="550" t="s">
        <v>25</v>
      </c>
      <c r="C338" s="551">
        <v>802375</v>
      </c>
      <c r="D338" s="551" t="s">
        <v>17329</v>
      </c>
      <c r="E338" s="965">
        <v>1</v>
      </c>
      <c r="F338" s="1041"/>
      <c r="G338" s="966">
        <v>206</v>
      </c>
      <c r="H338" s="159">
        <f>IF(G338="","",G338-G338*COMPASS!$AH$23)</f>
        <v>206</v>
      </c>
    </row>
    <row r="339" spans="1:8">
      <c r="A339" s="393" t="s">
        <v>18009</v>
      </c>
      <c r="B339" s="550" t="s">
        <v>25</v>
      </c>
      <c r="C339" s="551">
        <v>802473</v>
      </c>
      <c r="D339" s="551" t="s">
        <v>17330</v>
      </c>
      <c r="E339" s="965">
        <v>1</v>
      </c>
      <c r="F339" s="1041"/>
      <c r="G339" s="966">
        <v>379</v>
      </c>
      <c r="H339" s="159">
        <f>IF(G339="","",G339-G339*COMPASS!$AH$23)</f>
        <v>379</v>
      </c>
    </row>
    <row r="340" spans="1:8">
      <c r="A340" s="609" t="s">
        <v>17331</v>
      </c>
      <c r="B340" s="1040"/>
      <c r="C340" s="611"/>
      <c r="D340" s="611"/>
      <c r="E340" s="962"/>
      <c r="F340" s="1042"/>
      <c r="G340" s="1043"/>
      <c r="H340" s="159" t="str">
        <f>IF(G340="","",G340-G340*COMPASS!$AH$23)</f>
        <v/>
      </c>
    </row>
    <row r="341" spans="1:8">
      <c r="A341" s="393" t="s">
        <v>18010</v>
      </c>
      <c r="B341" s="550" t="s">
        <v>25</v>
      </c>
      <c r="C341" s="551">
        <v>802382</v>
      </c>
      <c r="D341" s="551" t="s">
        <v>17332</v>
      </c>
      <c r="E341" s="965">
        <v>1</v>
      </c>
      <c r="F341" s="1041"/>
      <c r="G341" s="966">
        <v>543</v>
      </c>
      <c r="H341" s="159">
        <f>IF(G341="","",G341-G341*COMPASS!$AH$23)</f>
        <v>543</v>
      </c>
    </row>
    <row r="342" spans="1:8">
      <c r="A342" s="393" t="s">
        <v>18011</v>
      </c>
      <c r="B342" s="550" t="s">
        <v>25</v>
      </c>
      <c r="C342" s="551">
        <v>802383</v>
      </c>
      <c r="D342" s="551" t="s">
        <v>17333</v>
      </c>
      <c r="E342" s="965">
        <v>1</v>
      </c>
      <c r="F342" s="1041"/>
      <c r="G342" s="966">
        <v>398</v>
      </c>
      <c r="H342" s="159">
        <f>IF(G342="","",G342-G342*COMPASS!$AH$23)</f>
        <v>398</v>
      </c>
    </row>
    <row r="343" spans="1:8">
      <c r="A343" s="393" t="s">
        <v>18012</v>
      </c>
      <c r="B343" s="550" t="s">
        <v>25</v>
      </c>
      <c r="C343" s="551">
        <v>802384</v>
      </c>
      <c r="D343" s="551" t="s">
        <v>17334</v>
      </c>
      <c r="E343" s="965">
        <v>1</v>
      </c>
      <c r="F343" s="1041"/>
      <c r="G343" s="966">
        <v>658</v>
      </c>
      <c r="H343" s="159">
        <f>IF(G343="","",G343-G343*COMPASS!$AH$23)</f>
        <v>658</v>
      </c>
    </row>
    <row r="344" spans="1:8">
      <c r="A344" s="393" t="s">
        <v>18013</v>
      </c>
      <c r="B344" s="550" t="s">
        <v>25</v>
      </c>
      <c r="C344" s="551">
        <v>802385</v>
      </c>
      <c r="D344" s="551" t="s">
        <v>17335</v>
      </c>
      <c r="E344" s="965">
        <v>1</v>
      </c>
      <c r="F344" s="1041"/>
      <c r="G344" s="966">
        <v>767</v>
      </c>
      <c r="H344" s="159">
        <f>IF(G344="","",G344-G344*COMPASS!$AH$23)</f>
        <v>767</v>
      </c>
    </row>
    <row r="345" spans="1:8">
      <c r="A345" s="393" t="s">
        <v>18014</v>
      </c>
      <c r="B345" s="550" t="s">
        <v>25</v>
      </c>
      <c r="C345" s="551">
        <v>802386</v>
      </c>
      <c r="D345" s="551" t="s">
        <v>17336</v>
      </c>
      <c r="E345" s="965">
        <v>1</v>
      </c>
      <c r="F345" s="1041"/>
      <c r="G345" s="966">
        <v>390</v>
      </c>
      <c r="H345" s="159">
        <f>IF(G345="","",G345-G345*COMPASS!$AH$23)</f>
        <v>390</v>
      </c>
    </row>
    <row r="346" spans="1:8">
      <c r="A346" s="393" t="s">
        <v>18015</v>
      </c>
      <c r="B346" s="550" t="s">
        <v>25</v>
      </c>
      <c r="C346" s="551" t="s">
        <v>17337</v>
      </c>
      <c r="D346" s="551" t="s">
        <v>17338</v>
      </c>
      <c r="E346" s="965">
        <v>1</v>
      </c>
      <c r="F346" s="1041"/>
      <c r="G346" s="966">
        <v>640</v>
      </c>
      <c r="H346" s="159">
        <f>IF(G346="","",G346-G346*COMPASS!$AH$23)</f>
        <v>640</v>
      </c>
    </row>
    <row r="347" spans="1:8">
      <c r="A347" s="393" t="s">
        <v>18016</v>
      </c>
      <c r="B347" s="550" t="s">
        <v>25</v>
      </c>
      <c r="C347" s="551" t="s">
        <v>17339</v>
      </c>
      <c r="D347" s="551" t="s">
        <v>17340</v>
      </c>
      <c r="E347" s="965">
        <v>1</v>
      </c>
      <c r="F347" s="1041"/>
      <c r="G347" s="966">
        <v>634</v>
      </c>
      <c r="H347" s="159">
        <f>IF(G347="","",G347-G347*COMPASS!$AH$23)</f>
        <v>634</v>
      </c>
    </row>
    <row r="348" spans="1:8">
      <c r="A348" s="393" t="s">
        <v>18017</v>
      </c>
      <c r="B348" s="550" t="s">
        <v>25</v>
      </c>
      <c r="C348" s="551" t="s">
        <v>17341</v>
      </c>
      <c r="D348" s="551" t="s">
        <v>17342</v>
      </c>
      <c r="E348" s="965">
        <v>1</v>
      </c>
      <c r="F348" s="1041"/>
      <c r="G348" s="966">
        <v>458</v>
      </c>
      <c r="H348" s="159">
        <f>IF(G348="","",G348-G348*COMPASS!$AH$23)</f>
        <v>458</v>
      </c>
    </row>
    <row r="349" spans="1:8">
      <c r="A349" s="393" t="s">
        <v>18018</v>
      </c>
      <c r="B349" s="550" t="s">
        <v>25</v>
      </c>
      <c r="C349" s="551" t="s">
        <v>17343</v>
      </c>
      <c r="D349" s="551" t="s">
        <v>17344</v>
      </c>
      <c r="E349" s="965">
        <v>1</v>
      </c>
      <c r="F349" s="1041"/>
      <c r="G349" s="966">
        <v>453</v>
      </c>
      <c r="H349" s="159">
        <f>IF(G349="","",G349-G349*COMPASS!$AH$23)</f>
        <v>453</v>
      </c>
    </row>
    <row r="350" spans="1:8">
      <c r="A350" s="609" t="s">
        <v>17345</v>
      </c>
      <c r="B350" s="1040"/>
      <c r="C350" s="611"/>
      <c r="D350" s="611"/>
      <c r="E350" s="962"/>
      <c r="F350" s="1042"/>
      <c r="G350" s="1043"/>
      <c r="H350" s="159" t="str">
        <f>IF(G350="","",G350-G350*COMPASS!$AH$23)</f>
        <v/>
      </c>
    </row>
    <row r="351" spans="1:8">
      <c r="A351" s="393" t="s">
        <v>17772</v>
      </c>
      <c r="B351" s="550" t="s">
        <v>51</v>
      </c>
      <c r="C351" s="551">
        <v>805590</v>
      </c>
      <c r="D351" s="551" t="s">
        <v>16962</v>
      </c>
      <c r="E351" s="965">
        <v>1</v>
      </c>
      <c r="F351" s="1041"/>
      <c r="G351" s="966">
        <v>22.1</v>
      </c>
      <c r="H351" s="159">
        <f>IF(G351="","",G351-G351*COMPASS!$AH$23)</f>
        <v>22.1</v>
      </c>
    </row>
    <row r="352" spans="1:8">
      <c r="A352" s="393" t="s">
        <v>17773</v>
      </c>
      <c r="B352" s="550" t="s">
        <v>25</v>
      </c>
      <c r="C352" s="551">
        <v>805591</v>
      </c>
      <c r="D352" s="551" t="s">
        <v>16963</v>
      </c>
      <c r="E352" s="965">
        <v>1</v>
      </c>
      <c r="F352" s="1041"/>
      <c r="G352" s="966">
        <v>95</v>
      </c>
      <c r="H352" s="159">
        <f>IF(G352="","",G352-G352*COMPASS!$AH$23)</f>
        <v>95</v>
      </c>
    </row>
    <row r="353" spans="1:8">
      <c r="A353" s="609" t="s">
        <v>17346</v>
      </c>
      <c r="B353" s="1040"/>
      <c r="C353" s="611"/>
      <c r="D353" s="611"/>
      <c r="E353" s="962"/>
      <c r="F353" s="1042"/>
      <c r="G353" s="1043"/>
      <c r="H353" s="159" t="str">
        <f>IF(G353="","",G353-G353*COMPASS!$AH$23)</f>
        <v/>
      </c>
    </row>
    <row r="354" spans="1:8">
      <c r="A354" s="393" t="s">
        <v>18019</v>
      </c>
      <c r="B354" s="550" t="s">
        <v>25</v>
      </c>
      <c r="C354" s="551">
        <v>259529</v>
      </c>
      <c r="D354" s="551" t="s">
        <v>17347</v>
      </c>
      <c r="E354" s="965">
        <v>1</v>
      </c>
      <c r="F354" s="1041"/>
      <c r="G354" s="966">
        <v>111</v>
      </c>
      <c r="H354" s="159">
        <f>IF(G354="","",G354-G354*COMPASS!$AH$23)</f>
        <v>111</v>
      </c>
    </row>
    <row r="355" spans="1:8">
      <c r="A355" s="393" t="s">
        <v>17774</v>
      </c>
      <c r="B355" s="550" t="s">
        <v>25</v>
      </c>
      <c r="C355" s="551">
        <v>767800</v>
      </c>
      <c r="D355" s="551" t="s">
        <v>16965</v>
      </c>
      <c r="E355" s="965">
        <v>1</v>
      </c>
      <c r="F355" s="1041"/>
      <c r="G355" s="966">
        <v>41.9</v>
      </c>
      <c r="H355" s="159">
        <f>IF(G355="","",G355-G355*COMPASS!$AH$23)</f>
        <v>41.9</v>
      </c>
    </row>
    <row r="356" spans="1:8">
      <c r="A356" s="393" t="s">
        <v>17775</v>
      </c>
      <c r="B356" s="550" t="s">
        <v>25</v>
      </c>
      <c r="C356" s="551">
        <v>781482</v>
      </c>
      <c r="D356" s="551" t="s">
        <v>16966</v>
      </c>
      <c r="E356" s="965">
        <v>1</v>
      </c>
      <c r="F356" s="1041"/>
      <c r="G356" s="966">
        <v>654</v>
      </c>
      <c r="H356" s="159">
        <f>IF(G356="","",G356-G356*COMPASS!$AH$23)</f>
        <v>654</v>
      </c>
    </row>
    <row r="357" spans="1:8">
      <c r="A357" s="393" t="s">
        <v>17776</v>
      </c>
      <c r="B357" s="550" t="s">
        <v>25</v>
      </c>
      <c r="C357" s="551">
        <v>781550</v>
      </c>
      <c r="D357" s="551" t="s">
        <v>16967</v>
      </c>
      <c r="E357" s="965">
        <v>1</v>
      </c>
      <c r="F357" s="1041"/>
      <c r="G357" s="966">
        <v>151</v>
      </c>
      <c r="H357" s="159">
        <f>IF(G357="","",G357-G357*COMPASS!$AH$23)</f>
        <v>151</v>
      </c>
    </row>
    <row r="358" spans="1:8">
      <c r="A358" s="393" t="s">
        <v>17777</v>
      </c>
      <c r="B358" s="550" t="s">
        <v>25</v>
      </c>
      <c r="C358" s="551">
        <v>805560</v>
      </c>
      <c r="D358" s="551" t="s">
        <v>17348</v>
      </c>
      <c r="E358" s="965">
        <v>1</v>
      </c>
      <c r="F358" s="1041"/>
      <c r="G358" s="966">
        <v>157</v>
      </c>
      <c r="H358" s="159">
        <f>IF(G358="","",G358-G358*COMPASS!$AH$23)</f>
        <v>157</v>
      </c>
    </row>
    <row r="359" spans="1:8">
      <c r="A359" s="393" t="s">
        <v>17778</v>
      </c>
      <c r="B359" s="550" t="s">
        <v>25</v>
      </c>
      <c r="C359" s="551">
        <v>805570</v>
      </c>
      <c r="D359" s="551" t="s">
        <v>17349</v>
      </c>
      <c r="E359" s="965">
        <v>1</v>
      </c>
      <c r="F359" s="1041"/>
      <c r="G359" s="966">
        <v>125</v>
      </c>
      <c r="H359" s="159">
        <f>IF(G359="","",G359-G359*COMPASS!$AH$23)</f>
        <v>125</v>
      </c>
    </row>
    <row r="360" spans="1:8">
      <c r="A360" s="393" t="s">
        <v>17779</v>
      </c>
      <c r="B360" s="550" t="s">
        <v>25</v>
      </c>
      <c r="C360" s="551">
        <v>805571</v>
      </c>
      <c r="D360" s="551" t="s">
        <v>16970</v>
      </c>
      <c r="E360" s="965">
        <v>1</v>
      </c>
      <c r="F360" s="1041"/>
      <c r="G360" s="966">
        <v>37</v>
      </c>
      <c r="H360" s="159">
        <f>IF(G360="","",G360-G360*COMPASS!$AH$23)</f>
        <v>37</v>
      </c>
    </row>
    <row r="361" spans="1:8">
      <c r="A361" s="393" t="s">
        <v>17780</v>
      </c>
      <c r="B361" s="550" t="s">
        <v>25</v>
      </c>
      <c r="C361" s="551">
        <v>805573</v>
      </c>
      <c r="D361" s="551" t="s">
        <v>17350</v>
      </c>
      <c r="E361" s="965">
        <v>1</v>
      </c>
      <c r="F361" s="1041"/>
      <c r="G361" s="966">
        <v>113</v>
      </c>
      <c r="H361" s="159">
        <f>IF(G361="","",G361-G361*COMPASS!$AH$23)</f>
        <v>113</v>
      </c>
    </row>
    <row r="362" spans="1:8">
      <c r="A362" s="393" t="s">
        <v>17781</v>
      </c>
      <c r="B362" s="550" t="s">
        <v>25</v>
      </c>
      <c r="C362" s="551">
        <v>805574</v>
      </c>
      <c r="D362" s="551" t="s">
        <v>16972</v>
      </c>
      <c r="E362" s="965">
        <v>1</v>
      </c>
      <c r="F362" s="1041"/>
      <c r="G362" s="966">
        <v>13.2</v>
      </c>
      <c r="H362" s="159">
        <f>IF(G362="","",G362-G362*COMPASS!$AH$23)</f>
        <v>13.2</v>
      </c>
    </row>
    <row r="363" spans="1:8">
      <c r="A363" s="393" t="s">
        <v>17782</v>
      </c>
      <c r="B363" s="550" t="s">
        <v>51</v>
      </c>
      <c r="C363" s="551">
        <v>805576</v>
      </c>
      <c r="D363" s="551" t="s">
        <v>17351</v>
      </c>
      <c r="E363" s="965">
        <v>1</v>
      </c>
      <c r="F363" s="1041"/>
      <c r="G363" s="966">
        <v>16.200000000000003</v>
      </c>
      <c r="H363" s="159">
        <f>IF(G363="","",G363-G363*COMPASS!$AH$23)</f>
        <v>16.200000000000003</v>
      </c>
    </row>
    <row r="364" spans="1:8">
      <c r="A364" s="393" t="s">
        <v>17783</v>
      </c>
      <c r="B364" s="550" t="s">
        <v>25</v>
      </c>
      <c r="C364" s="551">
        <v>805577</v>
      </c>
      <c r="D364" s="551" t="s">
        <v>17352</v>
      </c>
      <c r="E364" s="965">
        <v>1</v>
      </c>
      <c r="F364" s="1041"/>
      <c r="G364" s="966">
        <v>101</v>
      </c>
      <c r="H364" s="159">
        <f>IF(G364="","",G364-G364*COMPASS!$AH$23)</f>
        <v>101</v>
      </c>
    </row>
    <row r="365" spans="1:8">
      <c r="A365" s="393" t="s">
        <v>17784</v>
      </c>
      <c r="B365" s="550" t="s">
        <v>25</v>
      </c>
      <c r="C365" s="551">
        <v>805579</v>
      </c>
      <c r="D365" s="551" t="s">
        <v>17353</v>
      </c>
      <c r="E365" s="965">
        <v>1</v>
      </c>
      <c r="F365" s="1041"/>
      <c r="G365" s="966">
        <v>520</v>
      </c>
      <c r="H365" s="159">
        <f>IF(G365="","",G365-G365*COMPASS!$AH$23)</f>
        <v>520</v>
      </c>
    </row>
    <row r="366" spans="1:8">
      <c r="A366" s="393" t="s">
        <v>17785</v>
      </c>
      <c r="B366" s="550" t="s">
        <v>25</v>
      </c>
      <c r="C366" s="551">
        <v>805587</v>
      </c>
      <c r="D366" s="551" t="s">
        <v>17354</v>
      </c>
      <c r="E366" s="965">
        <v>1</v>
      </c>
      <c r="F366" s="1041"/>
      <c r="G366" s="966">
        <v>71</v>
      </c>
      <c r="H366" s="159">
        <f>IF(G366="","",G366-G366*COMPASS!$AH$23)</f>
        <v>71</v>
      </c>
    </row>
    <row r="367" spans="1:8">
      <c r="A367" s="393" t="s">
        <v>17786</v>
      </c>
      <c r="B367" s="550" t="s">
        <v>25</v>
      </c>
      <c r="C367" s="551">
        <v>805588</v>
      </c>
      <c r="D367" s="551" t="s">
        <v>17355</v>
      </c>
      <c r="E367" s="965">
        <v>1</v>
      </c>
      <c r="F367" s="1041"/>
      <c r="G367" s="966">
        <v>46.2</v>
      </c>
      <c r="H367" s="159">
        <f>IF(G367="","",G367-G367*COMPASS!$AH$23)</f>
        <v>46.2</v>
      </c>
    </row>
    <row r="368" spans="1:8">
      <c r="A368" s="393" t="s">
        <v>18020</v>
      </c>
      <c r="B368" s="550" t="s">
        <v>25</v>
      </c>
      <c r="C368" s="551">
        <v>805589</v>
      </c>
      <c r="D368" s="551" t="s">
        <v>17356</v>
      </c>
      <c r="E368" s="965">
        <v>1</v>
      </c>
      <c r="F368" s="1041"/>
      <c r="G368" s="966">
        <v>35.700000000000003</v>
      </c>
      <c r="H368" s="159">
        <f>IF(G368="","",G368-G368*COMPASS!$AH$23)</f>
        <v>35.700000000000003</v>
      </c>
    </row>
    <row r="369" spans="1:8">
      <c r="A369" s="393" t="s">
        <v>17787</v>
      </c>
      <c r="B369" s="550" t="s">
        <v>25</v>
      </c>
      <c r="C369" s="551" t="s">
        <v>16978</v>
      </c>
      <c r="D369" s="551" t="s">
        <v>16979</v>
      </c>
      <c r="E369" s="965">
        <v>1</v>
      </c>
      <c r="F369" s="1041"/>
      <c r="G369" s="966">
        <v>23.8</v>
      </c>
      <c r="H369" s="159">
        <f>IF(G369="","",G369-G369*COMPASS!$AH$23)</f>
        <v>23.8</v>
      </c>
    </row>
    <row r="370" spans="1:8">
      <c r="A370" s="609" t="s">
        <v>17357</v>
      </c>
      <c r="B370" s="1040"/>
      <c r="C370" s="611"/>
      <c r="D370" s="611"/>
      <c r="E370" s="962"/>
      <c r="F370" s="1042"/>
      <c r="G370" s="1043"/>
      <c r="H370" s="159" t="str">
        <f>IF(G370="","",G370-G370*COMPASS!$AH$23)</f>
        <v/>
      </c>
    </row>
    <row r="371" spans="1:8">
      <c r="A371" s="393" t="s">
        <v>18021</v>
      </c>
      <c r="B371" s="550" t="s">
        <v>51</v>
      </c>
      <c r="C371" s="551">
        <v>802379</v>
      </c>
      <c r="D371" s="551" t="s">
        <v>17358</v>
      </c>
      <c r="E371" s="965">
        <v>1</v>
      </c>
      <c r="F371" s="1041"/>
      <c r="G371" s="966">
        <v>334</v>
      </c>
      <c r="H371" s="159">
        <f>IF(G371="","",G371-G371*COMPASS!$AH$23)</f>
        <v>334</v>
      </c>
    </row>
    <row r="372" spans="1:8">
      <c r="A372" s="393" t="s">
        <v>17789</v>
      </c>
      <c r="B372" s="550" t="s">
        <v>51</v>
      </c>
      <c r="C372" s="551">
        <v>781463</v>
      </c>
      <c r="D372" s="551" t="s">
        <v>16982</v>
      </c>
      <c r="E372" s="965">
        <v>1</v>
      </c>
      <c r="F372" s="1041"/>
      <c r="G372" s="966">
        <v>480</v>
      </c>
      <c r="H372" s="159">
        <f>IF(G372="","",G372-G372*COMPASS!$AH$23)</f>
        <v>480</v>
      </c>
    </row>
    <row r="373" spans="1:8">
      <c r="A373" s="609" t="s">
        <v>17359</v>
      </c>
      <c r="B373" s="1040"/>
      <c r="C373" s="611"/>
      <c r="D373" s="611"/>
      <c r="E373" s="962"/>
      <c r="F373" s="1042"/>
      <c r="G373" s="1043"/>
      <c r="H373" s="159" t="str">
        <f>IF(G373="","",G373-G373*COMPASS!$AH$23)</f>
        <v/>
      </c>
    </row>
    <row r="374" spans="1:8">
      <c r="A374" s="393" t="s">
        <v>17790</v>
      </c>
      <c r="B374" s="550" t="s">
        <v>25</v>
      </c>
      <c r="C374" s="551">
        <v>781464</v>
      </c>
      <c r="D374" s="551" t="s">
        <v>17360</v>
      </c>
      <c r="E374" s="965">
        <v>1</v>
      </c>
      <c r="F374" s="1041"/>
      <c r="G374" s="966">
        <v>473</v>
      </c>
      <c r="H374" s="159">
        <f>IF(G374="","",G374-G374*COMPASS!$AH$23)</f>
        <v>473</v>
      </c>
    </row>
    <row r="375" spans="1:8">
      <c r="A375" s="393" t="s">
        <v>17791</v>
      </c>
      <c r="B375" s="550" t="s">
        <v>25</v>
      </c>
      <c r="C375" s="551">
        <v>781465</v>
      </c>
      <c r="D375" s="551" t="s">
        <v>16984</v>
      </c>
      <c r="E375" s="965">
        <v>1</v>
      </c>
      <c r="F375" s="1041"/>
      <c r="G375" s="966">
        <v>1343</v>
      </c>
      <c r="H375" s="159">
        <f>IF(G375="","",G375-G375*COMPASS!$AH$23)</f>
        <v>1343</v>
      </c>
    </row>
    <row r="376" spans="1:8">
      <c r="A376" s="393" t="s">
        <v>17792</v>
      </c>
      <c r="B376" s="550" t="s">
        <v>51</v>
      </c>
      <c r="C376" s="551">
        <v>781466</v>
      </c>
      <c r="D376" s="551" t="s">
        <v>16985</v>
      </c>
      <c r="E376" s="965">
        <v>1</v>
      </c>
      <c r="F376" s="1041"/>
      <c r="G376" s="966">
        <v>104</v>
      </c>
      <c r="H376" s="159">
        <f>IF(G376="","",G376-G376*COMPASS!$AH$23)</f>
        <v>104</v>
      </c>
    </row>
    <row r="377" spans="1:8">
      <c r="A377" s="393" t="s">
        <v>17793</v>
      </c>
      <c r="B377" s="550" t="s">
        <v>25</v>
      </c>
      <c r="C377" s="551">
        <v>781467</v>
      </c>
      <c r="D377" s="551" t="s">
        <v>16986</v>
      </c>
      <c r="E377" s="965">
        <v>1</v>
      </c>
      <c r="F377" s="1041"/>
      <c r="G377" s="966">
        <v>205</v>
      </c>
      <c r="H377" s="159">
        <f>IF(G377="","",G377-G377*COMPASS!$AH$23)</f>
        <v>205</v>
      </c>
    </row>
    <row r="378" spans="1:8">
      <c r="A378" s="393" t="s">
        <v>17794</v>
      </c>
      <c r="B378" s="550" t="s">
        <v>25</v>
      </c>
      <c r="C378" s="551">
        <v>781468</v>
      </c>
      <c r="D378" s="551" t="s">
        <v>16987</v>
      </c>
      <c r="E378" s="965">
        <v>1</v>
      </c>
      <c r="F378" s="1041"/>
      <c r="G378" s="966">
        <v>309</v>
      </c>
      <c r="H378" s="159">
        <f>IF(G378="","",G378-G378*COMPASS!$AH$23)</f>
        <v>309</v>
      </c>
    </row>
    <row r="379" spans="1:8">
      <c r="A379" s="393" t="s">
        <v>17795</v>
      </c>
      <c r="B379" s="550" t="s">
        <v>51</v>
      </c>
      <c r="C379" s="551">
        <v>781469</v>
      </c>
      <c r="D379" s="551" t="s">
        <v>16988</v>
      </c>
      <c r="E379" s="965">
        <v>1</v>
      </c>
      <c r="F379" s="1041"/>
      <c r="G379" s="966">
        <v>150</v>
      </c>
      <c r="H379" s="159">
        <f>IF(G379="","",G379-G379*COMPASS!$AH$23)</f>
        <v>150</v>
      </c>
    </row>
    <row r="380" spans="1:8">
      <c r="A380" s="393" t="s">
        <v>17796</v>
      </c>
      <c r="B380" s="550" t="s">
        <v>25</v>
      </c>
      <c r="C380" s="551">
        <v>781470</v>
      </c>
      <c r="D380" s="551" t="s">
        <v>17361</v>
      </c>
      <c r="E380" s="965">
        <v>1</v>
      </c>
      <c r="F380" s="1041"/>
      <c r="G380" s="966">
        <v>154</v>
      </c>
      <c r="H380" s="159">
        <f>IF(G380="","",G380-G380*COMPASS!$AH$23)</f>
        <v>154</v>
      </c>
    </row>
    <row r="381" spans="1:8">
      <c r="A381" s="609" t="s">
        <v>17362</v>
      </c>
      <c r="B381" s="1040"/>
      <c r="C381" s="611"/>
      <c r="D381" s="611"/>
      <c r="E381" s="962"/>
      <c r="F381" s="1042"/>
      <c r="G381" s="1043"/>
      <c r="H381" s="159" t="str">
        <f>IF(G381="","",G381-G381*COMPASS!$AH$23)</f>
        <v/>
      </c>
    </row>
    <row r="382" spans="1:8">
      <c r="A382" s="393" t="s">
        <v>18022</v>
      </c>
      <c r="B382" s="550" t="s">
        <v>51</v>
      </c>
      <c r="C382" s="551">
        <v>781814</v>
      </c>
      <c r="D382" s="551" t="s">
        <v>17363</v>
      </c>
      <c r="E382" s="965">
        <v>1</v>
      </c>
      <c r="F382" s="1041"/>
      <c r="G382" s="966">
        <v>38.1</v>
      </c>
      <c r="H382" s="159">
        <f>IF(G382="","",G382-G382*COMPASS!$AH$23)</f>
        <v>38.1</v>
      </c>
    </row>
    <row r="383" spans="1:8">
      <c r="A383" s="393" t="s">
        <v>18023</v>
      </c>
      <c r="B383" s="550" t="s">
        <v>25</v>
      </c>
      <c r="C383" s="551">
        <v>801824</v>
      </c>
      <c r="D383" s="551" t="s">
        <v>17364</v>
      </c>
      <c r="E383" s="965">
        <v>1</v>
      </c>
      <c r="F383" s="1041"/>
      <c r="G383" s="966">
        <v>72</v>
      </c>
      <c r="H383" s="159">
        <f>IF(G383="","",G383-G383*COMPASS!$AH$23)</f>
        <v>72</v>
      </c>
    </row>
    <row r="384" spans="1:8">
      <c r="A384" s="393" t="s">
        <v>18024</v>
      </c>
      <c r="B384" s="550" t="s">
        <v>25</v>
      </c>
      <c r="C384" s="551">
        <v>801825</v>
      </c>
      <c r="D384" s="551" t="s">
        <v>17365</v>
      </c>
      <c r="E384" s="965">
        <v>1</v>
      </c>
      <c r="F384" s="1041"/>
      <c r="G384" s="966">
        <v>86</v>
      </c>
      <c r="H384" s="159">
        <f>IF(G384="","",G384-G384*COMPASS!$AH$23)</f>
        <v>86</v>
      </c>
    </row>
    <row r="385" spans="1:8">
      <c r="A385" s="393" t="s">
        <v>17798</v>
      </c>
      <c r="B385" s="550" t="s">
        <v>25</v>
      </c>
      <c r="C385" s="551" t="s">
        <v>16992</v>
      </c>
      <c r="D385" s="551" t="s">
        <v>16993</v>
      </c>
      <c r="E385" s="965">
        <v>1</v>
      </c>
      <c r="F385" s="1041"/>
      <c r="G385" s="966">
        <v>154</v>
      </c>
      <c r="H385" s="159">
        <f>IF(G385="","",G385-G385*COMPASS!$AH$23)</f>
        <v>154</v>
      </c>
    </row>
    <row r="386" spans="1:8">
      <c r="A386" s="609" t="s">
        <v>17366</v>
      </c>
      <c r="B386" s="1040"/>
      <c r="C386" s="611"/>
      <c r="D386" s="611"/>
      <c r="E386" s="962"/>
      <c r="F386" s="1042"/>
      <c r="G386" s="1043"/>
      <c r="H386" s="159" t="str">
        <f>IF(G386="","",G386-G386*COMPASS!$AH$23)</f>
        <v/>
      </c>
    </row>
    <row r="387" spans="1:8">
      <c r="A387" s="609" t="s">
        <v>16995</v>
      </c>
      <c r="B387" s="1040"/>
      <c r="C387" s="611"/>
      <c r="D387" s="611"/>
      <c r="E387" s="962"/>
      <c r="F387" s="1042"/>
      <c r="G387" s="1043"/>
      <c r="H387" s="159" t="str">
        <f>IF(G387="","",G387-G387*COMPASS!$AH$23)</f>
        <v/>
      </c>
    </row>
    <row r="388" spans="1:8">
      <c r="A388" s="393" t="s">
        <v>18025</v>
      </c>
      <c r="B388" s="550" t="s">
        <v>51</v>
      </c>
      <c r="C388" s="551">
        <v>804905</v>
      </c>
      <c r="D388" s="551" t="s">
        <v>17367</v>
      </c>
      <c r="E388" s="965">
        <v>1</v>
      </c>
      <c r="F388" s="1041"/>
      <c r="G388" s="966">
        <v>152</v>
      </c>
      <c r="H388" s="159">
        <f>IF(G388="","",G388-G388*COMPASS!$AH$23)</f>
        <v>152</v>
      </c>
    </row>
    <row r="389" spans="1:8">
      <c r="A389" s="393" t="s">
        <v>18026</v>
      </c>
      <c r="B389" s="550" t="s">
        <v>51</v>
      </c>
      <c r="C389" s="551">
        <v>804906</v>
      </c>
      <c r="D389" s="551" t="s">
        <v>17368</v>
      </c>
      <c r="E389" s="965">
        <v>1</v>
      </c>
      <c r="F389" s="1041"/>
      <c r="G389" s="966">
        <v>187</v>
      </c>
      <c r="H389" s="159">
        <f>IF(G389="","",G389-G389*COMPASS!$AH$23)</f>
        <v>187</v>
      </c>
    </row>
    <row r="390" spans="1:8">
      <c r="A390" s="609" t="s">
        <v>16999</v>
      </c>
      <c r="B390" s="1040"/>
      <c r="C390" s="611"/>
      <c r="D390" s="611"/>
      <c r="E390" s="962"/>
      <c r="F390" s="1042"/>
      <c r="G390" s="1043"/>
      <c r="H390" s="159" t="str">
        <f>IF(G390="","",G390-G390*COMPASS!$AH$23)</f>
        <v/>
      </c>
    </row>
    <row r="391" spans="1:8">
      <c r="A391" s="393" t="s">
        <v>17802</v>
      </c>
      <c r="B391" s="550" t="s">
        <v>51</v>
      </c>
      <c r="C391" s="551">
        <v>704900</v>
      </c>
      <c r="D391" s="551" t="s">
        <v>17000</v>
      </c>
      <c r="E391" s="965">
        <v>1</v>
      </c>
      <c r="F391" s="1041"/>
      <c r="G391" s="966">
        <v>27.6</v>
      </c>
      <c r="H391" s="159">
        <f>IF(G391="","",G391-G391*COMPASS!$AH$23)</f>
        <v>27.6</v>
      </c>
    </row>
    <row r="392" spans="1:8">
      <c r="A392" s="393" t="s">
        <v>17803</v>
      </c>
      <c r="B392" s="550" t="s">
        <v>25</v>
      </c>
      <c r="C392" s="551">
        <v>704901</v>
      </c>
      <c r="D392" s="551" t="s">
        <v>17001</v>
      </c>
      <c r="E392" s="965">
        <v>1</v>
      </c>
      <c r="F392" s="1041"/>
      <c r="G392" s="966">
        <v>49.4</v>
      </c>
      <c r="H392" s="159">
        <f>IF(G392="","",G392-G392*COMPASS!$AH$23)</f>
        <v>49.4</v>
      </c>
    </row>
    <row r="393" spans="1:8">
      <c r="A393" s="393" t="s">
        <v>17804</v>
      </c>
      <c r="B393" s="550" t="s">
        <v>25</v>
      </c>
      <c r="C393" s="551">
        <v>704902</v>
      </c>
      <c r="D393" s="551" t="s">
        <v>17002</v>
      </c>
      <c r="E393" s="965">
        <v>1</v>
      </c>
      <c r="F393" s="1041"/>
      <c r="G393" s="966">
        <v>47.2</v>
      </c>
      <c r="H393" s="159">
        <f>IF(G393="","",G393-G393*COMPASS!$AH$23)</f>
        <v>47.2</v>
      </c>
    </row>
    <row r="394" spans="1:8">
      <c r="A394" s="393" t="s">
        <v>17805</v>
      </c>
      <c r="B394" s="550" t="s">
        <v>25</v>
      </c>
      <c r="C394" s="551">
        <v>704903</v>
      </c>
      <c r="D394" s="551" t="s">
        <v>17003</v>
      </c>
      <c r="E394" s="965">
        <v>1</v>
      </c>
      <c r="F394" s="1041"/>
      <c r="G394" s="966">
        <v>40.300000000000004</v>
      </c>
      <c r="H394" s="159">
        <f>IF(G394="","",G394-G394*COMPASS!$AH$23)</f>
        <v>40.300000000000004</v>
      </c>
    </row>
    <row r="395" spans="1:8">
      <c r="A395" s="393" t="s">
        <v>17806</v>
      </c>
      <c r="B395" s="550" t="s">
        <v>25</v>
      </c>
      <c r="C395" s="551">
        <v>704904</v>
      </c>
      <c r="D395" s="551" t="s">
        <v>17004</v>
      </c>
      <c r="E395" s="965">
        <v>1</v>
      </c>
      <c r="F395" s="1041"/>
      <c r="G395" s="966">
        <v>83</v>
      </c>
      <c r="H395" s="159">
        <f>IF(G395="","",G395-G395*COMPASS!$AH$23)</f>
        <v>83</v>
      </c>
    </row>
    <row r="396" spans="1:8">
      <c r="A396" s="609" t="s">
        <v>17005</v>
      </c>
      <c r="B396" s="1040"/>
      <c r="C396" s="611"/>
      <c r="D396" s="611"/>
      <c r="E396" s="962"/>
      <c r="F396" s="1042"/>
      <c r="G396" s="1043"/>
      <c r="H396" s="159" t="str">
        <f>IF(G396="","",G396-G396*COMPASS!$AH$23)</f>
        <v/>
      </c>
    </row>
    <row r="397" spans="1:8">
      <c r="A397" s="393" t="s">
        <v>17807</v>
      </c>
      <c r="B397" s="550" t="s">
        <v>25</v>
      </c>
      <c r="C397" s="551">
        <v>701040</v>
      </c>
      <c r="D397" s="551" t="s">
        <v>17369</v>
      </c>
      <c r="E397" s="965">
        <v>1</v>
      </c>
      <c r="F397" s="1041"/>
      <c r="G397" s="966">
        <v>90</v>
      </c>
      <c r="H397" s="159">
        <f>IF(G397="","",G397-G397*COMPASS!$AH$23)</f>
        <v>90</v>
      </c>
    </row>
    <row r="398" spans="1:8">
      <c r="A398" s="393" t="s">
        <v>17808</v>
      </c>
      <c r="B398" s="550" t="s">
        <v>25</v>
      </c>
      <c r="C398" s="551">
        <v>704910</v>
      </c>
      <c r="D398" s="551" t="s">
        <v>17370</v>
      </c>
      <c r="E398" s="965">
        <v>1</v>
      </c>
      <c r="F398" s="1041"/>
      <c r="G398" s="966">
        <v>56</v>
      </c>
      <c r="H398" s="159">
        <f>IF(G398="","",G398-G398*COMPASS!$AH$23)</f>
        <v>56</v>
      </c>
    </row>
    <row r="399" spans="1:8">
      <c r="A399" s="393" t="s">
        <v>17809</v>
      </c>
      <c r="B399" s="550" t="s">
        <v>25</v>
      </c>
      <c r="C399" s="551">
        <v>704911</v>
      </c>
      <c r="D399" s="551" t="s">
        <v>17371</v>
      </c>
      <c r="E399" s="965">
        <v>1</v>
      </c>
      <c r="F399" s="1041"/>
      <c r="G399" s="966">
        <v>23.8</v>
      </c>
      <c r="H399" s="159">
        <f>IF(G399="","",G399-G399*COMPASS!$AH$23)</f>
        <v>23.8</v>
      </c>
    </row>
    <row r="400" spans="1:8">
      <c r="A400" s="393" t="s">
        <v>17810</v>
      </c>
      <c r="B400" s="550" t="s">
        <v>25</v>
      </c>
      <c r="C400" s="551">
        <v>704912</v>
      </c>
      <c r="D400" s="551" t="s">
        <v>17372</v>
      </c>
      <c r="E400" s="965">
        <v>1</v>
      </c>
      <c r="F400" s="1041"/>
      <c r="G400" s="966">
        <v>23.8</v>
      </c>
      <c r="H400" s="159">
        <f>IF(G400="","",G400-G400*COMPASS!$AH$23)</f>
        <v>23.8</v>
      </c>
    </row>
    <row r="401" spans="1:8">
      <c r="A401" s="393" t="s">
        <v>17811</v>
      </c>
      <c r="B401" s="550" t="s">
        <v>25</v>
      </c>
      <c r="C401" s="551">
        <v>704915</v>
      </c>
      <c r="D401" s="551" t="s">
        <v>17373</v>
      </c>
      <c r="E401" s="965">
        <v>1</v>
      </c>
      <c r="F401" s="1041"/>
      <c r="G401" s="966">
        <v>19.900000000000002</v>
      </c>
      <c r="H401" s="159">
        <f>IF(G401="","",G401-G401*COMPASS!$AH$23)</f>
        <v>19.900000000000002</v>
      </c>
    </row>
    <row r="402" spans="1:8">
      <c r="A402" s="393" t="s">
        <v>17812</v>
      </c>
      <c r="B402" s="550" t="s">
        <v>25</v>
      </c>
      <c r="C402" s="551">
        <v>704917</v>
      </c>
      <c r="D402" s="551" t="s">
        <v>17374</v>
      </c>
      <c r="E402" s="965">
        <v>1</v>
      </c>
      <c r="F402" s="1041"/>
      <c r="G402" s="966">
        <v>215</v>
      </c>
      <c r="H402" s="159">
        <f>IF(G402="","",G402-G402*COMPASS!$AH$23)</f>
        <v>215</v>
      </c>
    </row>
    <row r="403" spans="1:8">
      <c r="A403" s="393" t="s">
        <v>17813</v>
      </c>
      <c r="B403" s="550" t="s">
        <v>25</v>
      </c>
      <c r="C403" s="551">
        <v>769910</v>
      </c>
      <c r="D403" s="551" t="s">
        <v>17012</v>
      </c>
      <c r="E403" s="965">
        <v>1</v>
      </c>
      <c r="F403" s="1041"/>
      <c r="G403" s="966">
        <v>2.7</v>
      </c>
      <c r="H403" s="159">
        <f>IF(G403="","",G403-G403*COMPASS!$AH$23)</f>
        <v>2.7</v>
      </c>
    </row>
    <row r="404" spans="1:8">
      <c r="A404" s="393" t="s">
        <v>17814</v>
      </c>
      <c r="B404" s="550" t="s">
        <v>25</v>
      </c>
      <c r="C404" s="551">
        <v>769911</v>
      </c>
      <c r="D404" s="551" t="s">
        <v>17013</v>
      </c>
      <c r="E404" s="965">
        <v>1</v>
      </c>
      <c r="F404" s="1041"/>
      <c r="G404" s="966">
        <v>8.1</v>
      </c>
      <c r="H404" s="159">
        <f>IF(G404="","",G404-G404*COMPASS!$AH$23)</f>
        <v>8.1</v>
      </c>
    </row>
    <row r="405" spans="1:8">
      <c r="A405" s="393" t="s">
        <v>17815</v>
      </c>
      <c r="B405" s="550" t="s">
        <v>25</v>
      </c>
      <c r="C405" s="551">
        <v>769916</v>
      </c>
      <c r="D405" s="551" t="s">
        <v>17014</v>
      </c>
      <c r="E405" s="965">
        <v>1</v>
      </c>
      <c r="F405" s="1041"/>
      <c r="G405" s="966">
        <v>8.1</v>
      </c>
      <c r="H405" s="159">
        <f>IF(G405="","",G405-G405*COMPASS!$AH$23)</f>
        <v>8.1</v>
      </c>
    </row>
    <row r="406" spans="1:8">
      <c r="A406" s="393" t="s">
        <v>17816</v>
      </c>
      <c r="B406" s="550" t="s">
        <v>25</v>
      </c>
      <c r="C406" s="551">
        <v>769921</v>
      </c>
      <c r="D406" s="551" t="s">
        <v>17015</v>
      </c>
      <c r="E406" s="965">
        <v>1</v>
      </c>
      <c r="F406" s="1041"/>
      <c r="G406" s="966">
        <v>7.1</v>
      </c>
      <c r="H406" s="159">
        <f>IF(G406="","",G406-G406*COMPASS!$AH$23)</f>
        <v>7.1</v>
      </c>
    </row>
    <row r="407" spans="1:8">
      <c r="A407" s="393" t="s">
        <v>17817</v>
      </c>
      <c r="B407" s="550" t="s">
        <v>25</v>
      </c>
      <c r="C407" s="551">
        <v>781693</v>
      </c>
      <c r="D407" s="551" t="s">
        <v>17016</v>
      </c>
      <c r="E407" s="965">
        <v>1</v>
      </c>
      <c r="F407" s="1041"/>
      <c r="G407" s="966">
        <v>501</v>
      </c>
      <c r="H407" s="159">
        <f>IF(G407="","",G407-G407*COMPASS!$AH$23)</f>
        <v>501</v>
      </c>
    </row>
    <row r="408" spans="1:8">
      <c r="A408" s="393" t="s">
        <v>17818</v>
      </c>
      <c r="B408" s="550" t="s">
        <v>25</v>
      </c>
      <c r="C408" s="551">
        <v>781694</v>
      </c>
      <c r="D408" s="551" t="s">
        <v>17017</v>
      </c>
      <c r="E408" s="965">
        <v>1</v>
      </c>
      <c r="F408" s="1041"/>
      <c r="G408" s="966">
        <v>507</v>
      </c>
      <c r="H408" s="159">
        <f>IF(G408="","",G408-G408*COMPASS!$AH$23)</f>
        <v>507</v>
      </c>
    </row>
    <row r="409" spans="1:8">
      <c r="A409" s="393" t="s">
        <v>17819</v>
      </c>
      <c r="B409" s="550" t="s">
        <v>25</v>
      </c>
      <c r="C409" s="551">
        <v>781698</v>
      </c>
      <c r="D409" s="551" t="s">
        <v>17018</v>
      </c>
      <c r="E409" s="965">
        <v>1</v>
      </c>
      <c r="F409" s="1041"/>
      <c r="G409" s="966">
        <v>145</v>
      </c>
      <c r="H409" s="159">
        <f>IF(G409="","",G409-G409*COMPASS!$AH$23)</f>
        <v>145</v>
      </c>
    </row>
    <row r="410" spans="1:8">
      <c r="A410" s="393" t="s">
        <v>17820</v>
      </c>
      <c r="B410" s="550" t="s">
        <v>25</v>
      </c>
      <c r="C410" s="551">
        <v>781699</v>
      </c>
      <c r="D410" s="551" t="s">
        <v>17019</v>
      </c>
      <c r="E410" s="965">
        <v>1</v>
      </c>
      <c r="F410" s="1041"/>
      <c r="G410" s="966">
        <v>90</v>
      </c>
      <c r="H410" s="159">
        <f>IF(G410="","",G410-G410*COMPASS!$AH$23)</f>
        <v>90</v>
      </c>
    </row>
    <row r="411" spans="1:8">
      <c r="A411" s="609" t="s">
        <v>17020</v>
      </c>
      <c r="B411" s="1040"/>
      <c r="C411" s="611"/>
      <c r="D411" s="611"/>
      <c r="E411" s="962"/>
      <c r="F411" s="1042"/>
      <c r="G411" s="1043"/>
      <c r="H411" s="159" t="str">
        <f>IF(G411="","",G411-G411*COMPASS!$AH$23)</f>
        <v/>
      </c>
    </row>
    <row r="412" spans="1:8">
      <c r="A412" s="393" t="s">
        <v>18027</v>
      </c>
      <c r="B412" s="550" t="s">
        <v>25</v>
      </c>
      <c r="C412" s="551">
        <v>804955</v>
      </c>
      <c r="D412" s="551" t="s">
        <v>17375</v>
      </c>
      <c r="E412" s="965">
        <v>1</v>
      </c>
      <c r="F412" s="1041"/>
      <c r="G412" s="966">
        <v>235</v>
      </c>
      <c r="H412" s="159">
        <f>IF(G412="","",G412-G412*COMPASS!$AH$23)</f>
        <v>235</v>
      </c>
    </row>
    <row r="413" spans="1:8">
      <c r="A413" s="393" t="s">
        <v>18028</v>
      </c>
      <c r="B413" s="550" t="s">
        <v>25</v>
      </c>
      <c r="C413" s="551">
        <v>804956</v>
      </c>
      <c r="D413" s="551" t="s">
        <v>17376</v>
      </c>
      <c r="E413" s="965">
        <v>1</v>
      </c>
      <c r="F413" s="1041"/>
      <c r="G413" s="966">
        <v>210</v>
      </c>
      <c r="H413" s="159">
        <f>IF(G413="","",G413-G413*COMPASS!$AH$23)</f>
        <v>210</v>
      </c>
    </row>
    <row r="414" spans="1:8">
      <c r="A414" s="609" t="s">
        <v>17023</v>
      </c>
      <c r="B414" s="1040"/>
      <c r="C414" s="611"/>
      <c r="D414" s="611"/>
      <c r="E414" s="962"/>
      <c r="F414" s="1042"/>
      <c r="G414" s="1043"/>
      <c r="H414" s="159" t="str">
        <f>IF(G414="","",G414-G414*COMPASS!$AH$23)</f>
        <v/>
      </c>
    </row>
    <row r="415" spans="1:8">
      <c r="A415" s="393" t="s">
        <v>17823</v>
      </c>
      <c r="B415" s="550" t="s">
        <v>25</v>
      </c>
      <c r="C415" s="551">
        <v>704950</v>
      </c>
      <c r="D415" s="551" t="s">
        <v>17024</v>
      </c>
      <c r="E415" s="965">
        <v>1</v>
      </c>
      <c r="F415" s="1041"/>
      <c r="G415" s="966">
        <v>30.1</v>
      </c>
      <c r="H415" s="159">
        <f>IF(G415="","",G415-G415*COMPASS!$AH$23)</f>
        <v>30.1</v>
      </c>
    </row>
    <row r="416" spans="1:8">
      <c r="A416" s="393" t="s">
        <v>17824</v>
      </c>
      <c r="B416" s="550" t="s">
        <v>25</v>
      </c>
      <c r="C416" s="551">
        <v>704951</v>
      </c>
      <c r="D416" s="551" t="s">
        <v>17025</v>
      </c>
      <c r="E416" s="965">
        <v>1</v>
      </c>
      <c r="F416" s="1041"/>
      <c r="G416" s="966">
        <v>73</v>
      </c>
      <c r="H416" s="159">
        <f>IF(G416="","",G416-G416*COMPASS!$AH$23)</f>
        <v>73</v>
      </c>
    </row>
    <row r="417" spans="1:8">
      <c r="A417" s="393" t="s">
        <v>17825</v>
      </c>
      <c r="B417" s="550" t="s">
        <v>25</v>
      </c>
      <c r="C417" s="551">
        <v>704952</v>
      </c>
      <c r="D417" s="551" t="s">
        <v>17026</v>
      </c>
      <c r="E417" s="965">
        <v>1</v>
      </c>
      <c r="F417" s="1041"/>
      <c r="G417" s="966">
        <v>73</v>
      </c>
      <c r="H417" s="159">
        <f>IF(G417="","",G417-G417*COMPASS!$AH$23)</f>
        <v>73</v>
      </c>
    </row>
    <row r="418" spans="1:8">
      <c r="A418" s="393" t="s">
        <v>17826</v>
      </c>
      <c r="B418" s="550" t="s">
        <v>25</v>
      </c>
      <c r="C418" s="551">
        <v>704953</v>
      </c>
      <c r="D418" s="551" t="s">
        <v>17027</v>
      </c>
      <c r="E418" s="965">
        <v>1</v>
      </c>
      <c r="F418" s="1041"/>
      <c r="G418" s="966">
        <v>73</v>
      </c>
      <c r="H418" s="159">
        <f>IF(G418="","",G418-G418*COMPASS!$AH$23)</f>
        <v>73</v>
      </c>
    </row>
    <row r="419" spans="1:8">
      <c r="A419" s="393" t="s">
        <v>17827</v>
      </c>
      <c r="B419" s="550" t="s">
        <v>25</v>
      </c>
      <c r="C419" s="551">
        <v>704954</v>
      </c>
      <c r="D419" s="551" t="s">
        <v>17028</v>
      </c>
      <c r="E419" s="965">
        <v>1</v>
      </c>
      <c r="F419" s="1041"/>
      <c r="G419" s="966">
        <v>73</v>
      </c>
      <c r="H419" s="159">
        <f>IF(G419="","",G419-G419*COMPASS!$AH$23)</f>
        <v>73</v>
      </c>
    </row>
    <row r="420" spans="1:8">
      <c r="A420" s="393" t="s">
        <v>17828</v>
      </c>
      <c r="B420" s="550" t="s">
        <v>25</v>
      </c>
      <c r="C420" s="551">
        <v>704955</v>
      </c>
      <c r="D420" s="551" t="s">
        <v>17029</v>
      </c>
      <c r="E420" s="965">
        <v>1</v>
      </c>
      <c r="F420" s="1041"/>
      <c r="G420" s="966">
        <v>73</v>
      </c>
      <c r="H420" s="159">
        <f>IF(G420="","",G420-G420*COMPASS!$AH$23)</f>
        <v>73</v>
      </c>
    </row>
    <row r="421" spans="1:8">
      <c r="A421" s="393" t="s">
        <v>17829</v>
      </c>
      <c r="B421" s="550" t="s">
        <v>25</v>
      </c>
      <c r="C421" s="551">
        <v>704980</v>
      </c>
      <c r="D421" s="551" t="s">
        <v>17030</v>
      </c>
      <c r="E421" s="965">
        <v>1</v>
      </c>
      <c r="F421" s="1041"/>
      <c r="G421" s="966">
        <v>14.4</v>
      </c>
      <c r="H421" s="159">
        <f>IF(G421="","",G421-G421*COMPASS!$AH$23)</f>
        <v>14.4</v>
      </c>
    </row>
    <row r="422" spans="1:8">
      <c r="A422" s="393" t="s">
        <v>17830</v>
      </c>
      <c r="B422" s="550" t="s">
        <v>25</v>
      </c>
      <c r="C422" s="551">
        <v>704981</v>
      </c>
      <c r="D422" s="551" t="s">
        <v>17031</v>
      </c>
      <c r="E422" s="965">
        <v>1</v>
      </c>
      <c r="F422" s="1041"/>
      <c r="G422" s="966">
        <v>25.3</v>
      </c>
      <c r="H422" s="159">
        <f>IF(G422="","",G422-G422*COMPASS!$AH$23)</f>
        <v>25.3</v>
      </c>
    </row>
    <row r="423" spans="1:8">
      <c r="A423" s="393" t="s">
        <v>17831</v>
      </c>
      <c r="B423" s="550" t="s">
        <v>25</v>
      </c>
      <c r="C423" s="551">
        <v>704982</v>
      </c>
      <c r="D423" s="551" t="s">
        <v>17032</v>
      </c>
      <c r="E423" s="965">
        <v>1</v>
      </c>
      <c r="F423" s="1041"/>
      <c r="G423" s="966">
        <v>46.2</v>
      </c>
      <c r="H423" s="159">
        <f>IF(G423="","",G423-G423*COMPASS!$AH$23)</f>
        <v>46.2</v>
      </c>
    </row>
    <row r="424" spans="1:8">
      <c r="A424" s="393" t="s">
        <v>17832</v>
      </c>
      <c r="B424" s="550" t="s">
        <v>25</v>
      </c>
      <c r="C424" s="551">
        <v>704983</v>
      </c>
      <c r="D424" s="551" t="s">
        <v>17033</v>
      </c>
      <c r="E424" s="965">
        <v>1</v>
      </c>
      <c r="F424" s="1041"/>
      <c r="G424" s="966">
        <v>46.2</v>
      </c>
      <c r="H424" s="159">
        <f>IF(G424="","",G424-G424*COMPASS!$AH$23)</f>
        <v>46.2</v>
      </c>
    </row>
    <row r="425" spans="1:8">
      <c r="A425" s="393" t="s">
        <v>17833</v>
      </c>
      <c r="B425" s="550" t="s">
        <v>25</v>
      </c>
      <c r="C425" s="551">
        <v>704984</v>
      </c>
      <c r="D425" s="551" t="s">
        <v>17034</v>
      </c>
      <c r="E425" s="965">
        <v>1</v>
      </c>
      <c r="F425" s="1041"/>
      <c r="G425" s="966">
        <v>46.2</v>
      </c>
      <c r="H425" s="159">
        <f>IF(G425="","",G425-G425*COMPASS!$AH$23)</f>
        <v>46.2</v>
      </c>
    </row>
    <row r="426" spans="1:8">
      <c r="A426" s="393" t="s">
        <v>17834</v>
      </c>
      <c r="B426" s="550" t="s">
        <v>25</v>
      </c>
      <c r="C426" s="551">
        <v>704985</v>
      </c>
      <c r="D426" s="551" t="s">
        <v>17035</v>
      </c>
      <c r="E426" s="965">
        <v>1</v>
      </c>
      <c r="F426" s="1041"/>
      <c r="G426" s="966">
        <v>46.2</v>
      </c>
      <c r="H426" s="159">
        <f>IF(G426="","",G426-G426*COMPASS!$AH$23)</f>
        <v>46.2</v>
      </c>
    </row>
    <row r="427" spans="1:8">
      <c r="A427" s="609" t="s">
        <v>17377</v>
      </c>
      <c r="B427" s="1040"/>
      <c r="C427" s="611"/>
      <c r="D427" s="611"/>
      <c r="E427" s="962"/>
      <c r="F427" s="1042"/>
      <c r="G427" s="1043"/>
      <c r="H427" s="159" t="str">
        <f>IF(G427="","",G427-G427*COMPASS!$AH$23)</f>
        <v/>
      </c>
    </row>
    <row r="428" spans="1:8">
      <c r="A428" s="393" t="s">
        <v>18029</v>
      </c>
      <c r="B428" s="550" t="s">
        <v>25</v>
      </c>
      <c r="C428" s="551">
        <v>761694</v>
      </c>
      <c r="D428" s="551" t="s">
        <v>17378</v>
      </c>
      <c r="E428" s="965">
        <v>1</v>
      </c>
      <c r="F428" s="1041"/>
      <c r="G428" s="966">
        <v>3927</v>
      </c>
      <c r="H428" s="159">
        <f>IF(G428="","",G428-G428*COMPASS!$AH$23)</f>
        <v>3927</v>
      </c>
    </row>
    <row r="429" spans="1:8">
      <c r="A429" s="393" t="s">
        <v>18030</v>
      </c>
      <c r="B429" s="550" t="s">
        <v>25</v>
      </c>
      <c r="C429" s="551">
        <v>804961</v>
      </c>
      <c r="D429" s="551" t="s">
        <v>17379</v>
      </c>
      <c r="E429" s="965">
        <v>1</v>
      </c>
      <c r="F429" s="1041"/>
      <c r="G429" s="966">
        <v>677</v>
      </c>
      <c r="H429" s="159">
        <f>IF(G429="","",G429-G429*COMPASS!$AH$23)</f>
        <v>677</v>
      </c>
    </row>
    <row r="430" spans="1:8">
      <c r="A430" s="393" t="s">
        <v>18031</v>
      </c>
      <c r="B430" s="550" t="s">
        <v>25</v>
      </c>
      <c r="C430" s="551">
        <v>804971</v>
      </c>
      <c r="D430" s="551" t="s">
        <v>17380</v>
      </c>
      <c r="E430" s="965">
        <v>1</v>
      </c>
      <c r="F430" s="1041"/>
      <c r="G430" s="966">
        <v>162</v>
      </c>
      <c r="H430" s="159">
        <f>IF(G430="","",G430-G430*COMPASS!$AH$23)</f>
        <v>162</v>
      </c>
    </row>
    <row r="431" spans="1:8">
      <c r="A431" s="393" t="s">
        <v>18032</v>
      </c>
      <c r="B431" s="550" t="s">
        <v>25</v>
      </c>
      <c r="C431" s="551">
        <v>804973</v>
      </c>
      <c r="D431" s="551" t="s">
        <v>17381</v>
      </c>
      <c r="E431" s="965">
        <v>1</v>
      </c>
      <c r="F431" s="1041"/>
      <c r="G431" s="966">
        <v>164</v>
      </c>
      <c r="H431" s="159">
        <f>IF(G431="","",G431-G431*COMPASS!$AH$23)</f>
        <v>164</v>
      </c>
    </row>
    <row r="432" spans="1:8">
      <c r="A432" s="609" t="s">
        <v>17039</v>
      </c>
      <c r="B432" s="1040"/>
      <c r="C432" s="611"/>
      <c r="D432" s="611"/>
      <c r="E432" s="962"/>
      <c r="F432" s="1042"/>
      <c r="G432" s="1043"/>
      <c r="H432" s="159" t="str">
        <f>IF(G432="","",G432-G432*COMPASS!$AH$23)</f>
        <v/>
      </c>
    </row>
    <row r="433" spans="1:8">
      <c r="A433" s="393" t="s">
        <v>17837</v>
      </c>
      <c r="B433" s="550" t="s">
        <v>25</v>
      </c>
      <c r="C433" s="551">
        <v>704960</v>
      </c>
      <c r="D433" s="551" t="s">
        <v>17040</v>
      </c>
      <c r="E433" s="965">
        <v>1</v>
      </c>
      <c r="F433" s="1041"/>
      <c r="G433" s="966">
        <v>65</v>
      </c>
      <c r="H433" s="159">
        <f>IF(G433="","",G433-G433*COMPASS!$AH$23)</f>
        <v>65</v>
      </c>
    </row>
    <row r="434" spans="1:8">
      <c r="A434" s="393" t="s">
        <v>17838</v>
      </c>
      <c r="B434" s="550" t="s">
        <v>25</v>
      </c>
      <c r="C434" s="551">
        <v>704961</v>
      </c>
      <c r="D434" s="551" t="s">
        <v>17382</v>
      </c>
      <c r="E434" s="965">
        <v>1</v>
      </c>
      <c r="F434" s="1041"/>
      <c r="G434" s="966">
        <v>23.8</v>
      </c>
      <c r="H434" s="159">
        <f>IF(G434="","",G434-G434*COMPASS!$AH$23)</f>
        <v>23.8</v>
      </c>
    </row>
    <row r="435" spans="1:8">
      <c r="A435" s="393" t="s">
        <v>17839</v>
      </c>
      <c r="B435" s="550" t="s">
        <v>25</v>
      </c>
      <c r="C435" s="551">
        <v>704964</v>
      </c>
      <c r="D435" s="552" t="s">
        <v>17042</v>
      </c>
      <c r="E435" s="965">
        <v>1</v>
      </c>
      <c r="F435" s="1041"/>
      <c r="G435" s="966">
        <v>61</v>
      </c>
      <c r="H435" s="159">
        <f>IF(G435="","",G435-G435*COMPASS!$AH$23)</f>
        <v>61</v>
      </c>
    </row>
    <row r="436" spans="1:8">
      <c r="A436" s="393" t="s">
        <v>17840</v>
      </c>
      <c r="B436" s="550" t="s">
        <v>25</v>
      </c>
      <c r="C436" s="551">
        <v>704965</v>
      </c>
      <c r="D436" s="551" t="s">
        <v>17043</v>
      </c>
      <c r="E436" s="965">
        <v>1</v>
      </c>
      <c r="F436" s="1041"/>
      <c r="G436" s="966">
        <v>47.2</v>
      </c>
      <c r="H436" s="159">
        <f>IF(G436="","",G436-G436*COMPASS!$AH$23)</f>
        <v>47.2</v>
      </c>
    </row>
    <row r="437" spans="1:8" ht="15.6">
      <c r="A437" s="393" t="s">
        <v>17841</v>
      </c>
      <c r="B437" s="550" t="s">
        <v>25</v>
      </c>
      <c r="C437" s="551">
        <v>704966</v>
      </c>
      <c r="D437" s="552" t="s">
        <v>17383</v>
      </c>
      <c r="E437" s="965">
        <v>1</v>
      </c>
      <c r="F437" s="1041"/>
      <c r="G437" s="966">
        <v>19.900000000000002</v>
      </c>
      <c r="H437" s="159">
        <f>IF(G437="","",G437-G437*COMPASS!$AH$23)</f>
        <v>19.900000000000002</v>
      </c>
    </row>
    <row r="438" spans="1:8">
      <c r="A438" s="393" t="s">
        <v>17842</v>
      </c>
      <c r="B438" s="550" t="s">
        <v>25</v>
      </c>
      <c r="C438" s="551">
        <v>704967</v>
      </c>
      <c r="D438" s="551" t="s">
        <v>17045</v>
      </c>
      <c r="E438" s="965">
        <v>1</v>
      </c>
      <c r="F438" s="1041"/>
      <c r="G438" s="966">
        <v>27.6</v>
      </c>
      <c r="H438" s="159">
        <f>IF(G438="","",G438-G438*COMPASS!$AH$23)</f>
        <v>27.6</v>
      </c>
    </row>
    <row r="439" spans="1:8" ht="15.6">
      <c r="A439" s="393" t="s">
        <v>17843</v>
      </c>
      <c r="B439" s="550" t="s">
        <v>25</v>
      </c>
      <c r="C439" s="551">
        <v>704975</v>
      </c>
      <c r="D439" s="552" t="s">
        <v>17384</v>
      </c>
      <c r="E439" s="965">
        <v>1</v>
      </c>
      <c r="F439" s="1041"/>
      <c r="G439" s="966">
        <v>66</v>
      </c>
      <c r="H439" s="159">
        <f>IF(G439="","",G439-G439*COMPASS!$AH$23)</f>
        <v>66</v>
      </c>
    </row>
    <row r="440" spans="1:8">
      <c r="A440" s="609" t="s">
        <v>17385</v>
      </c>
      <c r="B440" s="1040"/>
      <c r="C440" s="611"/>
      <c r="D440" s="611"/>
      <c r="E440" s="962"/>
      <c r="F440" s="1042"/>
      <c r="G440" s="1043"/>
      <c r="H440" s="159" t="str">
        <f>IF(G440="","",G440-G440*COMPASS!$AH$23)</f>
        <v/>
      </c>
    </row>
    <row r="441" spans="1:8">
      <c r="A441" s="609" t="s">
        <v>17386</v>
      </c>
      <c r="B441" s="1040"/>
      <c r="C441" s="611"/>
      <c r="D441" s="611"/>
      <c r="E441" s="962"/>
      <c r="F441" s="1042"/>
      <c r="G441" s="1043"/>
      <c r="H441" s="159" t="str">
        <f>IF(G441="","",G441-G441*COMPASS!$AH$23)</f>
        <v/>
      </c>
    </row>
    <row r="442" spans="1:8">
      <c r="A442" s="393" t="s">
        <v>18033</v>
      </c>
      <c r="B442" s="550" t="s">
        <v>25</v>
      </c>
      <c r="C442" s="551">
        <v>808606</v>
      </c>
      <c r="D442" s="551" t="s">
        <v>17387</v>
      </c>
      <c r="E442" s="965">
        <v>1</v>
      </c>
      <c r="F442" s="1041"/>
      <c r="G442" s="966">
        <v>197</v>
      </c>
      <c r="H442" s="159">
        <f>IF(G442="","",G442-G442*COMPASS!$AH$23)</f>
        <v>197</v>
      </c>
    </row>
    <row r="443" spans="1:8">
      <c r="A443" s="393" t="s">
        <v>18034</v>
      </c>
      <c r="B443" s="550" t="s">
        <v>25</v>
      </c>
      <c r="C443" s="551">
        <v>808621</v>
      </c>
      <c r="D443" s="551" t="s">
        <v>17388</v>
      </c>
      <c r="E443" s="965">
        <v>1</v>
      </c>
      <c r="F443" s="1041"/>
      <c r="G443" s="966">
        <v>433</v>
      </c>
      <c r="H443" s="159">
        <f>IF(G443="","",G443-G443*COMPASS!$AH$23)</f>
        <v>433</v>
      </c>
    </row>
    <row r="444" spans="1:8">
      <c r="A444" s="393" t="s">
        <v>18035</v>
      </c>
      <c r="B444" s="550" t="s">
        <v>25</v>
      </c>
      <c r="C444" s="551" t="s">
        <v>17389</v>
      </c>
      <c r="D444" s="551" t="s">
        <v>17390</v>
      </c>
      <c r="E444" s="965">
        <v>1</v>
      </c>
      <c r="F444" s="1041"/>
      <c r="G444" s="966">
        <v>747</v>
      </c>
      <c r="H444" s="159">
        <f>IF(G444="","",G444-G444*COMPASS!$AH$23)</f>
        <v>747</v>
      </c>
    </row>
    <row r="445" spans="1:8">
      <c r="A445" s="393" t="s">
        <v>18036</v>
      </c>
      <c r="B445" s="550" t="s">
        <v>25</v>
      </c>
      <c r="C445" s="551" t="s">
        <v>17391</v>
      </c>
      <c r="D445" s="551" t="s">
        <v>17392</v>
      </c>
      <c r="E445" s="965">
        <v>1</v>
      </c>
      <c r="F445" s="1041"/>
      <c r="G445" s="966">
        <v>639</v>
      </c>
      <c r="H445" s="159">
        <f>IF(G445="","",G445-G445*COMPASS!$AH$23)</f>
        <v>639</v>
      </c>
    </row>
    <row r="446" spans="1:8">
      <c r="A446" s="393" t="s">
        <v>18037</v>
      </c>
      <c r="B446" s="550" t="s">
        <v>25</v>
      </c>
      <c r="C446" s="551" t="s">
        <v>17393</v>
      </c>
      <c r="D446" s="551" t="s">
        <v>17394</v>
      </c>
      <c r="E446" s="965">
        <v>1</v>
      </c>
      <c r="F446" s="1041"/>
      <c r="G446" s="966">
        <v>431</v>
      </c>
      <c r="H446" s="159">
        <f>IF(G446="","",G446-G446*COMPASS!$AH$23)</f>
        <v>431</v>
      </c>
    </row>
    <row r="447" spans="1:8">
      <c r="A447" s="393" t="s">
        <v>18038</v>
      </c>
      <c r="B447" s="550" t="s">
        <v>51</v>
      </c>
      <c r="C447" s="551">
        <v>808623</v>
      </c>
      <c r="D447" s="551" t="s">
        <v>17395</v>
      </c>
      <c r="E447" s="965">
        <v>1</v>
      </c>
      <c r="F447" s="1041"/>
      <c r="G447" s="966">
        <v>484</v>
      </c>
      <c r="H447" s="159">
        <f>IF(G447="","",G447-G447*COMPASS!$AH$23)</f>
        <v>484</v>
      </c>
    </row>
    <row r="448" spans="1:8">
      <c r="A448" s="393" t="s">
        <v>18039</v>
      </c>
      <c r="B448" s="550" t="s">
        <v>25</v>
      </c>
      <c r="C448" s="551" t="s">
        <v>17396</v>
      </c>
      <c r="D448" s="551" t="s">
        <v>17397</v>
      </c>
      <c r="E448" s="965">
        <v>1</v>
      </c>
      <c r="F448" s="1041"/>
      <c r="G448" s="966">
        <v>641</v>
      </c>
      <c r="H448" s="159">
        <f>IF(G448="","",G448-G448*COMPASS!$AH$23)</f>
        <v>641</v>
      </c>
    </row>
    <row r="449" spans="1:8">
      <c r="A449" s="393" t="s">
        <v>18040</v>
      </c>
      <c r="B449" s="550" t="s">
        <v>25</v>
      </c>
      <c r="C449" s="551" t="s">
        <v>17398</v>
      </c>
      <c r="D449" s="551" t="s">
        <v>17399</v>
      </c>
      <c r="E449" s="965">
        <v>1</v>
      </c>
      <c r="F449" s="1041"/>
      <c r="G449" s="966">
        <v>534</v>
      </c>
      <c r="H449" s="159">
        <f>IF(G449="","",G449-G449*COMPASS!$AH$23)</f>
        <v>534</v>
      </c>
    </row>
    <row r="450" spans="1:8">
      <c r="A450" s="393" t="s">
        <v>18041</v>
      </c>
      <c r="B450" s="550" t="s">
        <v>25</v>
      </c>
      <c r="C450" s="551" t="s">
        <v>17400</v>
      </c>
      <c r="D450" s="551" t="s">
        <v>17401</v>
      </c>
      <c r="E450" s="965">
        <v>1</v>
      </c>
      <c r="F450" s="1041"/>
      <c r="G450" s="966">
        <v>1013</v>
      </c>
      <c r="H450" s="159">
        <f>IF(G450="","",G450-G450*COMPASS!$AH$23)</f>
        <v>1013</v>
      </c>
    </row>
    <row r="451" spans="1:8">
      <c r="A451" s="393" t="s">
        <v>18042</v>
      </c>
      <c r="B451" s="550" t="s">
        <v>25</v>
      </c>
      <c r="C451" s="551" t="s">
        <v>17402</v>
      </c>
      <c r="D451" s="551" t="s">
        <v>17403</v>
      </c>
      <c r="E451" s="965">
        <v>1</v>
      </c>
      <c r="F451" s="1041"/>
      <c r="G451" s="966">
        <v>754</v>
      </c>
      <c r="H451" s="159">
        <f>IF(G451="","",G451-G451*COMPASS!$AH$23)</f>
        <v>754</v>
      </c>
    </row>
    <row r="452" spans="1:8">
      <c r="A452" s="609" t="s">
        <v>17404</v>
      </c>
      <c r="B452" s="1040"/>
      <c r="C452" s="611"/>
      <c r="D452" s="611"/>
      <c r="E452" s="962"/>
      <c r="F452" s="1042"/>
      <c r="G452" s="1043"/>
      <c r="H452" s="159" t="str">
        <f>IF(G452="","",G452-G452*COMPASS!$AH$23)</f>
        <v/>
      </c>
    </row>
    <row r="453" spans="1:8">
      <c r="A453" s="393" t="s">
        <v>18043</v>
      </c>
      <c r="B453" s="550" t="s">
        <v>25</v>
      </c>
      <c r="C453" s="551">
        <v>788600</v>
      </c>
      <c r="D453" s="551" t="s">
        <v>17405</v>
      </c>
      <c r="E453" s="965">
        <v>1</v>
      </c>
      <c r="F453" s="1041"/>
      <c r="G453" s="966">
        <v>62</v>
      </c>
      <c r="H453" s="159">
        <f>IF(G453="","",G453-G453*COMPASS!$AH$23)</f>
        <v>62</v>
      </c>
    </row>
    <row r="454" spans="1:8">
      <c r="A454" s="393" t="s">
        <v>18044</v>
      </c>
      <c r="B454" s="550" t="s">
        <v>25</v>
      </c>
      <c r="C454" s="551">
        <v>788656</v>
      </c>
      <c r="D454" s="551" t="s">
        <v>17406</v>
      </c>
      <c r="E454" s="965">
        <v>1</v>
      </c>
      <c r="F454" s="1041"/>
      <c r="G454" s="966">
        <v>235</v>
      </c>
      <c r="H454" s="159">
        <f>IF(G454="","",G454-G454*COMPASS!$AH$23)</f>
        <v>235</v>
      </c>
    </row>
    <row r="455" spans="1:8">
      <c r="A455" s="393" t="s">
        <v>18045</v>
      </c>
      <c r="B455" s="550" t="s">
        <v>25</v>
      </c>
      <c r="C455" s="551">
        <v>788601</v>
      </c>
      <c r="D455" s="551" t="s">
        <v>17407</v>
      </c>
      <c r="E455" s="965">
        <v>1</v>
      </c>
      <c r="F455" s="1041"/>
      <c r="G455" s="966">
        <v>43.5</v>
      </c>
      <c r="H455" s="159">
        <f>IF(G455="","",G455-G455*COMPASS!$AH$23)</f>
        <v>43.5</v>
      </c>
    </row>
    <row r="456" spans="1:8">
      <c r="A456" s="393" t="s">
        <v>18046</v>
      </c>
      <c r="B456" s="550" t="s">
        <v>25</v>
      </c>
      <c r="C456" s="551" t="s">
        <v>17408</v>
      </c>
      <c r="D456" s="551" t="s">
        <v>17409</v>
      </c>
      <c r="E456" s="965">
        <v>1</v>
      </c>
      <c r="F456" s="1041"/>
      <c r="G456" s="966">
        <v>43.5</v>
      </c>
      <c r="H456" s="159">
        <f>IF(G456="","",G456-G456*COMPASS!$AH$23)</f>
        <v>43.5</v>
      </c>
    </row>
    <row r="457" spans="1:8">
      <c r="A457" s="393" t="s">
        <v>18047</v>
      </c>
      <c r="B457" s="550" t="s">
        <v>25</v>
      </c>
      <c r="C457" s="551" t="s">
        <v>17410</v>
      </c>
      <c r="D457" s="551" t="s">
        <v>17411</v>
      </c>
      <c r="E457" s="965">
        <v>1</v>
      </c>
      <c r="F457" s="1041"/>
      <c r="G457" s="966">
        <v>43.5</v>
      </c>
      <c r="H457" s="159">
        <f>IF(G457="","",G457-G457*COMPASS!$AH$23)</f>
        <v>43.5</v>
      </c>
    </row>
    <row r="458" spans="1:8">
      <c r="A458" s="393" t="s">
        <v>18048</v>
      </c>
      <c r="B458" s="550" t="s">
        <v>25</v>
      </c>
      <c r="C458" s="551" t="s">
        <v>17412</v>
      </c>
      <c r="D458" s="551" t="s">
        <v>17413</v>
      </c>
      <c r="E458" s="965">
        <v>1</v>
      </c>
      <c r="F458" s="1041"/>
      <c r="G458" s="966">
        <v>80</v>
      </c>
      <c r="H458" s="159">
        <f>IF(G458="","",G458-G458*COMPASS!$AH$23)</f>
        <v>80</v>
      </c>
    </row>
    <row r="459" spans="1:8">
      <c r="A459" s="393" t="s">
        <v>18049</v>
      </c>
      <c r="B459" s="550" t="s">
        <v>25</v>
      </c>
      <c r="C459" s="551">
        <v>808624</v>
      </c>
      <c r="D459" s="551" t="s">
        <v>17414</v>
      </c>
      <c r="E459" s="965">
        <v>1</v>
      </c>
      <c r="F459" s="1041"/>
      <c r="G459" s="966">
        <v>76</v>
      </c>
      <c r="H459" s="159">
        <f>IF(G459="","",G459-G459*COMPASS!$AH$23)</f>
        <v>76</v>
      </c>
    </row>
    <row r="460" spans="1:8">
      <c r="A460" s="393" t="s">
        <v>18050</v>
      </c>
      <c r="B460" s="550" t="s">
        <v>25</v>
      </c>
      <c r="C460" s="551">
        <v>808625</v>
      </c>
      <c r="D460" s="551" t="s">
        <v>17415</v>
      </c>
      <c r="E460" s="965">
        <v>1</v>
      </c>
      <c r="F460" s="1041"/>
      <c r="G460" s="966">
        <v>43</v>
      </c>
      <c r="H460" s="159">
        <f>IF(G460="","",G460-G460*COMPASS!$AH$23)</f>
        <v>43</v>
      </c>
    </row>
    <row r="461" spans="1:8">
      <c r="A461" s="393" t="s">
        <v>18051</v>
      </c>
      <c r="B461" s="550" t="s">
        <v>25</v>
      </c>
      <c r="C461" s="551">
        <v>808626</v>
      </c>
      <c r="D461" s="551" t="s">
        <v>17416</v>
      </c>
      <c r="E461" s="965">
        <v>1</v>
      </c>
      <c r="F461" s="1041"/>
      <c r="G461" s="966">
        <v>46.2</v>
      </c>
      <c r="H461" s="159">
        <f>IF(G461="","",G461-G461*COMPASS!$AH$23)</f>
        <v>46.2</v>
      </c>
    </row>
    <row r="462" spans="1:8">
      <c r="A462" s="393" t="s">
        <v>18052</v>
      </c>
      <c r="B462" s="550" t="s">
        <v>25</v>
      </c>
      <c r="C462" s="551" t="s">
        <v>17417</v>
      </c>
      <c r="D462" s="551" t="s">
        <v>17418</v>
      </c>
      <c r="E462" s="965">
        <v>1</v>
      </c>
      <c r="F462" s="1041"/>
      <c r="G462" s="966">
        <v>40.300000000000004</v>
      </c>
      <c r="H462" s="159">
        <f>IF(G462="","",G462-G462*COMPASS!$AH$23)</f>
        <v>40.300000000000004</v>
      </c>
    </row>
    <row r="463" spans="1:8">
      <c r="A463" s="393" t="s">
        <v>18053</v>
      </c>
      <c r="B463" s="550" t="s">
        <v>25</v>
      </c>
      <c r="C463" s="551">
        <v>788612</v>
      </c>
      <c r="D463" s="551" t="s">
        <v>17419</v>
      </c>
      <c r="E463" s="965">
        <v>1</v>
      </c>
      <c r="F463" s="1041"/>
      <c r="G463" s="966">
        <v>46.2</v>
      </c>
      <c r="H463" s="159">
        <f>IF(G463="","",G463-G463*COMPASS!$AH$23)</f>
        <v>46.2</v>
      </c>
    </row>
    <row r="464" spans="1:8">
      <c r="A464" s="393" t="s">
        <v>18054</v>
      </c>
      <c r="B464" s="550" t="s">
        <v>25</v>
      </c>
      <c r="C464" s="551">
        <v>788602</v>
      </c>
      <c r="D464" s="551" t="s">
        <v>17420</v>
      </c>
      <c r="E464" s="965">
        <v>1</v>
      </c>
      <c r="F464" s="1041"/>
      <c r="G464" s="966">
        <v>128</v>
      </c>
      <c r="H464" s="159">
        <f>IF(G464="","",G464-G464*COMPASS!$AH$23)</f>
        <v>128</v>
      </c>
    </row>
    <row r="465" spans="1:8">
      <c r="A465" s="393" t="s">
        <v>18055</v>
      </c>
      <c r="B465" s="550" t="s">
        <v>25</v>
      </c>
      <c r="C465" s="551">
        <v>788605</v>
      </c>
      <c r="D465" s="551" t="s">
        <v>17421</v>
      </c>
      <c r="E465" s="965">
        <v>1</v>
      </c>
      <c r="F465" s="1041"/>
      <c r="G465" s="966">
        <v>9.1999999999999993</v>
      </c>
      <c r="H465" s="159">
        <f>IF(G465="","",G465-G465*COMPASS!$AH$23)</f>
        <v>9.1999999999999993</v>
      </c>
    </row>
    <row r="466" spans="1:8">
      <c r="A466" s="393" t="s">
        <v>18056</v>
      </c>
      <c r="B466" s="550" t="s">
        <v>25</v>
      </c>
      <c r="C466" s="551">
        <v>788652</v>
      </c>
      <c r="D466" s="551" t="s">
        <v>17422</v>
      </c>
      <c r="E466" s="965">
        <v>1</v>
      </c>
      <c r="F466" s="1041"/>
      <c r="G466" s="966">
        <v>79</v>
      </c>
      <c r="H466" s="159">
        <f>IF(G466="","",G466-G466*COMPASS!$AH$23)</f>
        <v>79</v>
      </c>
    </row>
    <row r="467" spans="1:8">
      <c r="A467" s="393" t="s">
        <v>18057</v>
      </c>
      <c r="B467" s="550" t="s">
        <v>25</v>
      </c>
      <c r="C467" s="551">
        <v>788655</v>
      </c>
      <c r="D467" s="551" t="s">
        <v>17423</v>
      </c>
      <c r="E467" s="965">
        <v>1</v>
      </c>
      <c r="F467" s="1041"/>
      <c r="G467" s="966">
        <v>340</v>
      </c>
      <c r="H467" s="159">
        <f>IF(G467="","",G467-G467*COMPASS!$AH$23)</f>
        <v>340</v>
      </c>
    </row>
    <row r="468" spans="1:8">
      <c r="A468" s="609" t="s">
        <v>17424</v>
      </c>
      <c r="B468" s="1040"/>
      <c r="C468" s="611"/>
      <c r="D468" s="611"/>
      <c r="E468" s="962"/>
      <c r="F468" s="1042"/>
      <c r="G468" s="1043"/>
      <c r="H468" s="159" t="str">
        <f>IF(G468="","",G468-G468*COMPASS!$AH$23)</f>
        <v/>
      </c>
    </row>
    <row r="469" spans="1:8">
      <c r="A469" s="393" t="s">
        <v>18058</v>
      </c>
      <c r="B469" s="550" t="s">
        <v>25</v>
      </c>
      <c r="C469" s="551">
        <v>804870</v>
      </c>
      <c r="D469" s="551" t="s">
        <v>17425</v>
      </c>
      <c r="E469" s="965">
        <v>1</v>
      </c>
      <c r="F469" s="1041"/>
      <c r="G469" s="966">
        <v>55</v>
      </c>
      <c r="H469" s="159">
        <f>IF(G469="","",G469-G469*COMPASS!$AH$23)</f>
        <v>55</v>
      </c>
    </row>
    <row r="470" spans="1:8">
      <c r="A470" s="609" t="s">
        <v>17426</v>
      </c>
      <c r="B470" s="1040"/>
      <c r="C470" s="611"/>
      <c r="D470" s="611"/>
      <c r="E470" s="962"/>
      <c r="F470" s="1042"/>
      <c r="G470" s="1043"/>
      <c r="H470" s="159" t="str">
        <f>IF(G470="","",G470-G470*COMPASS!$AH$23)</f>
        <v/>
      </c>
    </row>
    <row r="471" spans="1:8">
      <c r="A471" s="609" t="s">
        <v>3168</v>
      </c>
      <c r="B471" s="1040"/>
      <c r="C471" s="611"/>
      <c r="D471" s="611"/>
      <c r="E471" s="962"/>
      <c r="F471" s="1042"/>
      <c r="G471" s="1043"/>
      <c r="H471" s="159" t="str">
        <f>IF(G471="","",G471-G471*COMPASS!$AH$23)</f>
        <v/>
      </c>
    </row>
    <row r="472" spans="1:8">
      <c r="A472" s="393" t="s">
        <v>18059</v>
      </c>
      <c r="B472" s="550" t="s">
        <v>25</v>
      </c>
      <c r="C472" s="551" t="s">
        <v>17427</v>
      </c>
      <c r="D472" s="551" t="s">
        <v>17428</v>
      </c>
      <c r="E472" s="965">
        <v>1</v>
      </c>
      <c r="F472" s="1041"/>
      <c r="G472" s="966">
        <v>891</v>
      </c>
      <c r="H472" s="159">
        <f>IF(G472="","",G472-G472*COMPASS!$AH$23)</f>
        <v>891</v>
      </c>
    </row>
    <row r="473" spans="1:8">
      <c r="A473" s="609" t="s">
        <v>17429</v>
      </c>
      <c r="B473" s="1040"/>
      <c r="C473" s="611"/>
      <c r="D473" s="611"/>
      <c r="E473" s="962"/>
      <c r="F473" s="1042"/>
      <c r="G473" s="1043"/>
      <c r="H473" s="159" t="str">
        <f>IF(G473="","",G473-G473*COMPASS!$AH$23)</f>
        <v/>
      </c>
    </row>
    <row r="474" spans="1:8">
      <c r="A474" s="393" t="s">
        <v>18060</v>
      </c>
      <c r="B474" s="550" t="s">
        <v>25</v>
      </c>
      <c r="C474" s="551" t="s">
        <v>17430</v>
      </c>
      <c r="D474" s="551" t="s">
        <v>17431</v>
      </c>
      <c r="E474" s="965">
        <v>1</v>
      </c>
      <c r="F474" s="1041"/>
      <c r="G474" s="966">
        <v>1280</v>
      </c>
      <c r="H474" s="159">
        <f>IF(G474="","",G474-G474*COMPASS!$AH$23)</f>
        <v>1280</v>
      </c>
    </row>
    <row r="475" spans="1:8">
      <c r="A475" s="393" t="s">
        <v>18061</v>
      </c>
      <c r="B475" s="550" t="s">
        <v>25</v>
      </c>
      <c r="C475" s="551" t="s">
        <v>17432</v>
      </c>
      <c r="D475" s="551" t="s">
        <v>17433</v>
      </c>
      <c r="E475" s="965">
        <v>1</v>
      </c>
      <c r="F475" s="1041"/>
      <c r="G475" s="966">
        <v>1354</v>
      </c>
      <c r="H475" s="159">
        <f>IF(G475="","",G475-G475*COMPASS!$AH$23)</f>
        <v>1354</v>
      </c>
    </row>
    <row r="476" spans="1:8">
      <c r="A476" s="609" t="s">
        <v>17434</v>
      </c>
      <c r="B476" s="1040"/>
      <c r="C476" s="611"/>
      <c r="D476" s="611"/>
      <c r="E476" s="962"/>
      <c r="F476" s="1042"/>
      <c r="G476" s="1043"/>
      <c r="H476" s="159" t="str">
        <f>IF(G476="","",G476-G476*COMPASS!$AH$23)</f>
        <v/>
      </c>
    </row>
    <row r="477" spans="1:8">
      <c r="A477" s="393" t="s">
        <v>17842</v>
      </c>
      <c r="B477" s="550" t="s">
        <v>25</v>
      </c>
      <c r="C477" s="551">
        <v>704967</v>
      </c>
      <c r="D477" s="551" t="s">
        <v>17435</v>
      </c>
      <c r="E477" s="965">
        <v>1</v>
      </c>
      <c r="F477" s="1041"/>
      <c r="G477" s="966">
        <v>27.6</v>
      </c>
      <c r="H477" s="159">
        <f>IF(G477="","",G477-G477*COMPASS!$AH$23)</f>
        <v>27.6</v>
      </c>
    </row>
    <row r="478" spans="1:8">
      <c r="A478" s="393" t="s">
        <v>18062</v>
      </c>
      <c r="B478" s="550" t="s">
        <v>25</v>
      </c>
      <c r="C478" s="551">
        <v>805603</v>
      </c>
      <c r="D478" s="551" t="s">
        <v>17436</v>
      </c>
      <c r="E478" s="965">
        <v>1</v>
      </c>
      <c r="F478" s="1041"/>
      <c r="G478" s="966">
        <v>126</v>
      </c>
      <c r="H478" s="159">
        <f>IF(G478="","",G478-G478*COMPASS!$AH$23)</f>
        <v>126</v>
      </c>
    </row>
    <row r="479" spans="1:8">
      <c r="A479" s="393" t="s">
        <v>18063</v>
      </c>
      <c r="B479" s="550" t="s">
        <v>25</v>
      </c>
      <c r="C479" s="551">
        <v>805604</v>
      </c>
      <c r="D479" s="551" t="s">
        <v>17437</v>
      </c>
      <c r="E479" s="965">
        <v>1</v>
      </c>
      <c r="F479" s="1041"/>
      <c r="G479" s="966">
        <v>57</v>
      </c>
      <c r="H479" s="159">
        <f>IF(G479="","",G479-G479*COMPASS!$AH$23)</f>
        <v>57</v>
      </c>
    </row>
    <row r="480" spans="1:8">
      <c r="A480" s="393" t="s">
        <v>18064</v>
      </c>
      <c r="B480" s="550" t="s">
        <v>25</v>
      </c>
      <c r="C480" s="551">
        <v>805605</v>
      </c>
      <c r="D480" s="551" t="s">
        <v>17438</v>
      </c>
      <c r="E480" s="965">
        <v>1</v>
      </c>
      <c r="F480" s="1041"/>
      <c r="G480" s="966">
        <v>128</v>
      </c>
      <c r="H480" s="159">
        <f>IF(G480="","",G480-G480*COMPASS!$AH$23)</f>
        <v>128</v>
      </c>
    </row>
    <row r="481" spans="1:8">
      <c r="A481" s="393" t="s">
        <v>18065</v>
      </c>
      <c r="B481" s="550" t="s">
        <v>25</v>
      </c>
      <c r="C481" s="551" t="s">
        <v>17439</v>
      </c>
      <c r="D481" s="551" t="s">
        <v>17440</v>
      </c>
      <c r="E481" s="965">
        <v>1</v>
      </c>
      <c r="F481" s="1041"/>
      <c r="G481" s="966">
        <v>1141</v>
      </c>
      <c r="H481" s="159">
        <f>IF(G481="","",G481-G481*COMPASS!$AH$23)</f>
        <v>1141</v>
      </c>
    </row>
    <row r="482" spans="1:8">
      <c r="A482" s="393" t="s">
        <v>18066</v>
      </c>
      <c r="B482" s="550" t="s">
        <v>25</v>
      </c>
      <c r="C482" s="551" t="s">
        <v>17441</v>
      </c>
      <c r="D482" s="551" t="s">
        <v>17442</v>
      </c>
      <c r="E482" s="965">
        <v>1</v>
      </c>
      <c r="F482" s="1041"/>
      <c r="G482" s="966">
        <v>1114</v>
      </c>
      <c r="H482" s="159">
        <f>IF(G482="","",G482-G482*COMPASS!$AH$23)</f>
        <v>1114</v>
      </c>
    </row>
    <row r="483" spans="1:8">
      <c r="A483" s="609" t="s">
        <v>17443</v>
      </c>
      <c r="B483" s="1040"/>
      <c r="C483" s="611"/>
      <c r="D483" s="611"/>
      <c r="E483" s="962"/>
      <c r="F483" s="1042"/>
      <c r="G483" s="1043"/>
      <c r="H483" s="159" t="str">
        <f>IF(G483="","",G483-G483*COMPASS!$AH$23)</f>
        <v/>
      </c>
    </row>
    <row r="484" spans="1:8">
      <c r="A484" s="609" t="s">
        <v>17444</v>
      </c>
      <c r="B484" s="1040"/>
      <c r="C484" s="611"/>
      <c r="D484" s="611"/>
      <c r="E484" s="962"/>
      <c r="F484" s="1042"/>
      <c r="G484" s="1043"/>
      <c r="H484" s="159" t="str">
        <f>IF(G484="","",G484-G484*COMPASS!$AH$23)</f>
        <v/>
      </c>
    </row>
    <row r="485" spans="1:8">
      <c r="A485" s="393" t="s">
        <v>18067</v>
      </c>
      <c r="B485" s="550" t="s">
        <v>25</v>
      </c>
      <c r="C485" s="551" t="s">
        <v>17445</v>
      </c>
      <c r="D485" s="551" t="s">
        <v>17446</v>
      </c>
      <c r="E485" s="965">
        <v>1</v>
      </c>
      <c r="F485" s="1041"/>
      <c r="G485" s="966">
        <v>5242</v>
      </c>
      <c r="H485" s="159">
        <f>IF(G485="","",G485-G485*COMPASS!$AH$23)</f>
        <v>5242</v>
      </c>
    </row>
    <row r="486" spans="1:8">
      <c r="A486" s="393" t="s">
        <v>18068</v>
      </c>
      <c r="B486" s="550" t="s">
        <v>25</v>
      </c>
      <c r="C486" s="551" t="s">
        <v>17447</v>
      </c>
      <c r="D486" s="551" t="s">
        <v>17448</v>
      </c>
      <c r="E486" s="965">
        <v>1</v>
      </c>
      <c r="F486" s="1041"/>
      <c r="G486" s="966">
        <v>5799</v>
      </c>
      <c r="H486" s="159">
        <f>IF(G486="","",G486-G486*COMPASS!$AH$23)</f>
        <v>5799</v>
      </c>
    </row>
    <row r="487" spans="1:8">
      <c r="A487" s="609" t="s">
        <v>17449</v>
      </c>
      <c r="B487" s="1040"/>
      <c r="C487" s="611"/>
      <c r="D487" s="611"/>
      <c r="E487" s="962"/>
      <c r="F487" s="1042"/>
      <c r="G487" s="1043"/>
      <c r="H487" s="159" t="str">
        <f>IF(G487="","",G487-G487*COMPASS!$AH$23)</f>
        <v/>
      </c>
    </row>
    <row r="488" spans="1:8">
      <c r="A488" s="393" t="s">
        <v>18069</v>
      </c>
      <c r="B488" s="550" t="s">
        <v>25</v>
      </c>
      <c r="C488" s="551" t="s">
        <v>17450</v>
      </c>
      <c r="D488" s="551" t="s">
        <v>17451</v>
      </c>
      <c r="E488" s="965">
        <v>1</v>
      </c>
      <c r="F488" s="1041"/>
      <c r="G488" s="966">
        <v>5364</v>
      </c>
      <c r="H488" s="159">
        <f>IF(G488="","",G488-G488*COMPASS!$AH$23)</f>
        <v>5364</v>
      </c>
    </row>
    <row r="489" spans="1:8">
      <c r="A489" s="609" t="s">
        <v>17452</v>
      </c>
      <c r="B489" s="1040"/>
      <c r="C489" s="611"/>
      <c r="D489" s="611"/>
      <c r="E489" s="962"/>
      <c r="F489" s="1042"/>
      <c r="G489" s="1043"/>
      <c r="H489" s="159" t="str">
        <f>IF(G489="","",G489-G489*COMPASS!$AH$23)</f>
        <v/>
      </c>
    </row>
    <row r="490" spans="1:8">
      <c r="A490" s="393" t="s">
        <v>18070</v>
      </c>
      <c r="B490" s="550" t="s">
        <v>25</v>
      </c>
      <c r="C490" s="551" t="s">
        <v>17453</v>
      </c>
      <c r="D490" s="551" t="s">
        <v>17454</v>
      </c>
      <c r="E490" s="965">
        <v>1</v>
      </c>
      <c r="F490" s="1041"/>
      <c r="G490" s="966">
        <v>12527</v>
      </c>
      <c r="H490" s="159">
        <f>IF(G490="","",G490-G490*COMPASS!$AH$23)</f>
        <v>12527</v>
      </c>
    </row>
    <row r="491" spans="1:8">
      <c r="A491" s="393" t="s">
        <v>18071</v>
      </c>
      <c r="B491" s="550" t="s">
        <v>25</v>
      </c>
      <c r="C491" s="551" t="s">
        <v>17455</v>
      </c>
      <c r="D491" s="551" t="s">
        <v>17456</v>
      </c>
      <c r="E491" s="965">
        <v>1</v>
      </c>
      <c r="F491" s="1041"/>
      <c r="G491" s="966">
        <v>15836</v>
      </c>
      <c r="H491" s="159">
        <f>IF(G491="","",G491-G491*COMPASS!$AH$23)</f>
        <v>15836</v>
      </c>
    </row>
    <row r="492" spans="1:8">
      <c r="A492" s="393" t="s">
        <v>18072</v>
      </c>
      <c r="B492" s="550" t="s">
        <v>25</v>
      </c>
      <c r="C492" s="551" t="s">
        <v>17457</v>
      </c>
      <c r="D492" s="551" t="s">
        <v>17458</v>
      </c>
      <c r="E492" s="965">
        <v>1</v>
      </c>
      <c r="F492" s="1041"/>
      <c r="G492" s="966">
        <v>18342</v>
      </c>
      <c r="H492" s="159">
        <f>IF(G492="","",G492-G492*COMPASS!$AH$23)</f>
        <v>18342</v>
      </c>
    </row>
    <row r="493" spans="1:8">
      <c r="A493" s="393" t="s">
        <v>18073</v>
      </c>
      <c r="B493" s="550" t="s">
        <v>25</v>
      </c>
      <c r="C493" s="551" t="s">
        <v>17459</v>
      </c>
      <c r="D493" s="551" t="s">
        <v>17460</v>
      </c>
      <c r="E493" s="965">
        <v>1</v>
      </c>
      <c r="F493" s="1041"/>
      <c r="G493" s="966">
        <v>18552</v>
      </c>
      <c r="H493" s="159">
        <f>IF(G493="","",G493-G493*COMPASS!$AH$23)</f>
        <v>18552</v>
      </c>
    </row>
    <row r="494" spans="1:8">
      <c r="A494" s="393" t="s">
        <v>18074</v>
      </c>
      <c r="B494" s="550" t="s">
        <v>25</v>
      </c>
      <c r="C494" s="551" t="s">
        <v>17461</v>
      </c>
      <c r="D494" s="551" t="s">
        <v>17462</v>
      </c>
      <c r="E494" s="965">
        <v>1</v>
      </c>
      <c r="F494" s="1041"/>
      <c r="G494" s="966">
        <v>20715</v>
      </c>
      <c r="H494" s="159">
        <f>IF(G494="","",G494-G494*COMPASS!$AH$23)</f>
        <v>20715</v>
      </c>
    </row>
    <row r="495" spans="1:8">
      <c r="A495" s="609" t="s">
        <v>17463</v>
      </c>
      <c r="B495" s="1040"/>
      <c r="C495" s="611"/>
      <c r="D495" s="611"/>
      <c r="E495" s="962"/>
      <c r="F495" s="1042"/>
      <c r="G495" s="1043"/>
      <c r="H495" s="159" t="str">
        <f>IF(G495="","",G495-G495*COMPASS!$AH$23)</f>
        <v/>
      </c>
    </row>
    <row r="496" spans="1:8">
      <c r="A496" s="609" t="s">
        <v>17464</v>
      </c>
      <c r="B496" s="1040"/>
      <c r="C496" s="611"/>
      <c r="D496" s="611"/>
      <c r="E496" s="962"/>
      <c r="F496" s="1042"/>
      <c r="G496" s="1043"/>
      <c r="H496" s="159" t="str">
        <f>IF(G496="","",G496-G496*COMPASS!$AH$23)</f>
        <v/>
      </c>
    </row>
    <row r="497" spans="1:8">
      <c r="A497" s="393" t="s">
        <v>18075</v>
      </c>
      <c r="B497" s="550" t="s">
        <v>25</v>
      </c>
      <c r="C497" s="551" t="s">
        <v>17465</v>
      </c>
      <c r="D497" s="551" t="s">
        <v>17466</v>
      </c>
      <c r="E497" s="965">
        <v>1</v>
      </c>
      <c r="F497" s="1041"/>
      <c r="G497" s="966">
        <v>427</v>
      </c>
      <c r="H497" s="159">
        <f>IF(G497="","",G497-G497*COMPASS!$AH$23)</f>
        <v>427</v>
      </c>
    </row>
    <row r="498" spans="1:8">
      <c r="A498" s="393" t="s">
        <v>18076</v>
      </c>
      <c r="B498" s="550" t="s">
        <v>25</v>
      </c>
      <c r="C498" s="551" t="s">
        <v>17467</v>
      </c>
      <c r="D498" s="551" t="s">
        <v>17468</v>
      </c>
      <c r="E498" s="965">
        <v>1</v>
      </c>
      <c r="F498" s="1041"/>
      <c r="G498" s="966">
        <v>391</v>
      </c>
      <c r="H498" s="159">
        <f>IF(G498="","",G498-G498*COMPASS!$AH$23)</f>
        <v>391</v>
      </c>
    </row>
    <row r="499" spans="1:8">
      <c r="A499" s="393" t="s">
        <v>18077</v>
      </c>
      <c r="B499" s="550" t="s">
        <v>25</v>
      </c>
      <c r="C499" s="551" t="s">
        <v>17469</v>
      </c>
      <c r="D499" s="551" t="s">
        <v>17470</v>
      </c>
      <c r="E499" s="965">
        <v>1</v>
      </c>
      <c r="F499" s="1041"/>
      <c r="G499" s="966">
        <v>465</v>
      </c>
      <c r="H499" s="159">
        <f>IF(G499="","",G499-G499*COMPASS!$AH$23)</f>
        <v>465</v>
      </c>
    </row>
    <row r="500" spans="1:8">
      <c r="A500" s="393" t="s">
        <v>18078</v>
      </c>
      <c r="B500" s="550" t="s">
        <v>25</v>
      </c>
      <c r="C500" s="551" t="s">
        <v>17471</v>
      </c>
      <c r="D500" s="551" t="s">
        <v>17472</v>
      </c>
      <c r="E500" s="965">
        <v>1</v>
      </c>
      <c r="F500" s="1041"/>
      <c r="G500" s="966">
        <v>507</v>
      </c>
      <c r="H500" s="159">
        <f>IF(G500="","",G500-G500*COMPASS!$AH$23)</f>
        <v>507</v>
      </c>
    </row>
    <row r="501" spans="1:8">
      <c r="A501" s="393" t="s">
        <v>18079</v>
      </c>
      <c r="B501" s="550" t="s">
        <v>25</v>
      </c>
      <c r="C501" s="551" t="s">
        <v>17473</v>
      </c>
      <c r="D501" s="551" t="s">
        <v>17474</v>
      </c>
      <c r="E501" s="965">
        <v>1</v>
      </c>
      <c r="F501" s="1041"/>
      <c r="G501" s="966">
        <v>507</v>
      </c>
      <c r="H501" s="159">
        <f>IF(G501="","",G501-G501*COMPASS!$AH$23)</f>
        <v>507</v>
      </c>
    </row>
    <row r="502" spans="1:8">
      <c r="A502" s="393" t="s">
        <v>18080</v>
      </c>
      <c r="B502" s="550" t="s">
        <v>25</v>
      </c>
      <c r="C502" s="551" t="s">
        <v>17475</v>
      </c>
      <c r="D502" s="551" t="s">
        <v>17476</v>
      </c>
      <c r="E502" s="965">
        <v>1</v>
      </c>
      <c r="F502" s="1041"/>
      <c r="G502" s="966">
        <v>433.5</v>
      </c>
      <c r="H502" s="159">
        <f>IF(G502="","",G502-G502*COMPASS!$AH$23)</f>
        <v>433.5</v>
      </c>
    </row>
    <row r="503" spans="1:8">
      <c r="A503" s="393" t="s">
        <v>18081</v>
      </c>
      <c r="B503" s="550" t="s">
        <v>25</v>
      </c>
      <c r="C503" s="551" t="s">
        <v>17477</v>
      </c>
      <c r="D503" s="551" t="s">
        <v>17478</v>
      </c>
      <c r="E503" s="965">
        <v>1</v>
      </c>
      <c r="F503" s="1041"/>
      <c r="G503" s="966">
        <v>507</v>
      </c>
      <c r="H503" s="159">
        <f>IF(G503="","",G503-G503*COMPASS!$AH$23)</f>
        <v>507</v>
      </c>
    </row>
    <row r="504" spans="1:8">
      <c r="A504" s="393" t="s">
        <v>18082</v>
      </c>
      <c r="B504" s="550" t="s">
        <v>25</v>
      </c>
      <c r="C504" s="551" t="s">
        <v>17479</v>
      </c>
      <c r="D504" s="551" t="s">
        <v>17480</v>
      </c>
      <c r="E504" s="965">
        <v>1</v>
      </c>
      <c r="F504" s="1041"/>
      <c r="G504" s="966">
        <v>507</v>
      </c>
      <c r="H504" s="159">
        <f>IF(G504="","",G504-G504*COMPASS!$AH$23)</f>
        <v>507</v>
      </c>
    </row>
    <row r="505" spans="1:8">
      <c r="A505" s="609" t="s">
        <v>17481</v>
      </c>
      <c r="B505" s="1040"/>
      <c r="C505" s="611"/>
      <c r="D505" s="611"/>
      <c r="E505" s="962"/>
      <c r="F505" s="1042"/>
      <c r="G505" s="1043"/>
      <c r="H505" s="159" t="str">
        <f>IF(G505="","",G505-G505*COMPASS!$AH$23)</f>
        <v/>
      </c>
    </row>
    <row r="506" spans="1:8">
      <c r="A506" s="393" t="s">
        <v>18083</v>
      </c>
      <c r="B506" s="550" t="s">
        <v>25</v>
      </c>
      <c r="C506" s="551" t="s">
        <v>17482</v>
      </c>
      <c r="D506" s="551" t="s">
        <v>17483</v>
      </c>
      <c r="E506" s="965">
        <v>1</v>
      </c>
      <c r="F506" s="1041"/>
      <c r="G506" s="966">
        <v>588</v>
      </c>
      <c r="H506" s="159">
        <f>IF(G506="","",G506-G506*COMPASS!$AH$23)</f>
        <v>588</v>
      </c>
    </row>
    <row r="507" spans="1:8">
      <c r="A507" s="393" t="s">
        <v>18084</v>
      </c>
      <c r="B507" s="550" t="s">
        <v>25</v>
      </c>
      <c r="C507" s="551" t="s">
        <v>17484</v>
      </c>
      <c r="D507" s="551" t="s">
        <v>17485</v>
      </c>
      <c r="E507" s="965">
        <v>1</v>
      </c>
      <c r="F507" s="1041"/>
      <c r="G507" s="966">
        <v>528</v>
      </c>
      <c r="H507" s="159">
        <f>IF(G507="","",G507-G507*COMPASS!$AH$23)</f>
        <v>528</v>
      </c>
    </row>
    <row r="508" spans="1:8">
      <c r="A508" s="609" t="s">
        <v>17486</v>
      </c>
      <c r="B508" s="1040"/>
      <c r="C508" s="611"/>
      <c r="D508" s="611"/>
      <c r="E508" s="962"/>
      <c r="F508" s="1042"/>
      <c r="G508" s="1043"/>
      <c r="H508" s="159" t="str">
        <f>IF(G508="","",G508-G508*COMPASS!$AH$23)</f>
        <v/>
      </c>
    </row>
    <row r="509" spans="1:8">
      <c r="A509" s="393" t="s">
        <v>18085</v>
      </c>
      <c r="B509" s="550" t="s">
        <v>25</v>
      </c>
      <c r="C509" s="551" t="s">
        <v>17487</v>
      </c>
      <c r="D509" s="551" t="s">
        <v>17488</v>
      </c>
      <c r="E509" s="965">
        <v>1</v>
      </c>
      <c r="F509" s="1041"/>
      <c r="G509" s="966">
        <v>597</v>
      </c>
      <c r="H509" s="159">
        <f>IF(G509="","",G509-G509*COMPASS!$AH$23)</f>
        <v>597</v>
      </c>
    </row>
    <row r="510" spans="1:8">
      <c r="A510" s="393" t="s">
        <v>18086</v>
      </c>
      <c r="B510" s="550" t="s">
        <v>25</v>
      </c>
      <c r="C510" s="551" t="s">
        <v>17489</v>
      </c>
      <c r="D510" s="551" t="s">
        <v>17490</v>
      </c>
      <c r="E510" s="965">
        <v>1</v>
      </c>
      <c r="F510" s="1041"/>
      <c r="G510" s="966">
        <v>597</v>
      </c>
      <c r="H510" s="159">
        <f>IF(G510="","",G510-G510*COMPASS!$AH$23)</f>
        <v>597</v>
      </c>
    </row>
    <row r="511" spans="1:8">
      <c r="A511" s="393" t="s">
        <v>18087</v>
      </c>
      <c r="B511" s="550" t="s">
        <v>25</v>
      </c>
      <c r="C511" s="551" t="s">
        <v>17491</v>
      </c>
      <c r="D511" s="551" t="s">
        <v>17492</v>
      </c>
      <c r="E511" s="965">
        <v>1</v>
      </c>
      <c r="F511" s="1041"/>
      <c r="G511" s="966">
        <v>887</v>
      </c>
      <c r="H511" s="159">
        <f>IF(G511="","",G511-G511*COMPASS!$AH$23)</f>
        <v>887</v>
      </c>
    </row>
    <row r="512" spans="1:8">
      <c r="A512" s="393" t="s">
        <v>18088</v>
      </c>
      <c r="B512" s="550" t="s">
        <v>25</v>
      </c>
      <c r="C512" s="551" t="s">
        <v>17493</v>
      </c>
      <c r="D512" s="551" t="s">
        <v>17494</v>
      </c>
      <c r="E512" s="965">
        <v>1</v>
      </c>
      <c r="F512" s="1041"/>
      <c r="G512" s="966">
        <v>615</v>
      </c>
      <c r="H512" s="159">
        <f>IF(G512="","",G512-G512*COMPASS!$AH$23)</f>
        <v>615</v>
      </c>
    </row>
    <row r="513" spans="1:8">
      <c r="A513" s="393" t="s">
        <v>18089</v>
      </c>
      <c r="B513" s="550" t="s">
        <v>25</v>
      </c>
      <c r="C513" s="551" t="s">
        <v>17495</v>
      </c>
      <c r="D513" s="551" t="s">
        <v>17496</v>
      </c>
      <c r="E513" s="965">
        <v>1</v>
      </c>
      <c r="F513" s="1041"/>
      <c r="G513" s="966">
        <v>615</v>
      </c>
      <c r="H513" s="159">
        <f>IF(G513="","",G513-G513*COMPASS!$AH$23)</f>
        <v>615</v>
      </c>
    </row>
    <row r="514" spans="1:8">
      <c r="A514" s="393" t="s">
        <v>18090</v>
      </c>
      <c r="B514" s="550" t="s">
        <v>25</v>
      </c>
      <c r="C514" s="551" t="s">
        <v>17497</v>
      </c>
      <c r="D514" s="551" t="s">
        <v>17498</v>
      </c>
      <c r="E514" s="965">
        <v>1</v>
      </c>
      <c r="F514" s="1041"/>
      <c r="G514" s="966">
        <v>623</v>
      </c>
      <c r="H514" s="159">
        <f>IF(G514="","",G514-G514*COMPASS!$AH$23)</f>
        <v>623</v>
      </c>
    </row>
    <row r="515" spans="1:8">
      <c r="A515" s="393" t="s">
        <v>18091</v>
      </c>
      <c r="B515" s="550" t="s">
        <v>25</v>
      </c>
      <c r="C515" s="551" t="s">
        <v>17499</v>
      </c>
      <c r="D515" s="551" t="s">
        <v>17500</v>
      </c>
      <c r="E515" s="965">
        <v>1</v>
      </c>
      <c r="F515" s="1041"/>
      <c r="G515" s="966">
        <v>615</v>
      </c>
      <c r="H515" s="159">
        <f>IF(G515="","",G515-G515*COMPASS!$AH$23)</f>
        <v>615</v>
      </c>
    </row>
    <row r="516" spans="1:8">
      <c r="A516" s="393" t="s">
        <v>18092</v>
      </c>
      <c r="B516" s="550" t="s">
        <v>25</v>
      </c>
      <c r="C516" s="551" t="s">
        <v>17501</v>
      </c>
      <c r="D516" s="551" t="s">
        <v>17502</v>
      </c>
      <c r="E516" s="965">
        <v>1</v>
      </c>
      <c r="F516" s="1041"/>
      <c r="G516" s="966">
        <v>615</v>
      </c>
      <c r="H516" s="159">
        <f>IF(G516="","",G516-G516*COMPASS!$AH$23)</f>
        <v>615</v>
      </c>
    </row>
    <row r="517" spans="1:8">
      <c r="A517" s="609" t="s">
        <v>17503</v>
      </c>
      <c r="B517" s="1040"/>
      <c r="C517" s="611"/>
      <c r="D517" s="611"/>
      <c r="E517" s="962"/>
      <c r="F517" s="1042"/>
      <c r="G517" s="1043"/>
      <c r="H517" s="159" t="str">
        <f>IF(G517="","",G517-G517*COMPASS!$AH$23)</f>
        <v/>
      </c>
    </row>
    <row r="518" spans="1:8">
      <c r="A518" s="393" t="s">
        <v>18093</v>
      </c>
      <c r="B518" s="550" t="s">
        <v>51</v>
      </c>
      <c r="C518" s="551" t="s">
        <v>17504</v>
      </c>
      <c r="D518" s="551" t="s">
        <v>17505</v>
      </c>
      <c r="E518" s="965">
        <v>1</v>
      </c>
      <c r="F518" s="1041"/>
      <c r="G518" s="966">
        <v>492</v>
      </c>
      <c r="H518" s="159">
        <f>IF(G518="","",G518-G518*COMPASS!$AH$23)</f>
        <v>492</v>
      </c>
    </row>
    <row r="519" spans="1:8">
      <c r="A519" s="393" t="s">
        <v>18094</v>
      </c>
      <c r="B519" s="550" t="s">
        <v>25</v>
      </c>
      <c r="C519" s="551">
        <v>806201</v>
      </c>
      <c r="D519" s="551" t="s">
        <v>17506</v>
      </c>
      <c r="E519" s="965">
        <v>1</v>
      </c>
      <c r="F519" s="1041"/>
      <c r="G519" s="966">
        <v>56</v>
      </c>
      <c r="H519" s="159">
        <f>IF(G519="","",G519-G519*COMPASS!$AH$23)</f>
        <v>56</v>
      </c>
    </row>
    <row r="520" spans="1:8">
      <c r="A520" s="393" t="s">
        <v>18095</v>
      </c>
      <c r="B520" s="550" t="s">
        <v>25</v>
      </c>
      <c r="C520" s="551">
        <v>806202</v>
      </c>
      <c r="D520" s="551" t="s">
        <v>17507</v>
      </c>
      <c r="E520" s="965">
        <v>1</v>
      </c>
      <c r="F520" s="1041"/>
      <c r="G520" s="966">
        <v>56</v>
      </c>
      <c r="H520" s="159">
        <f>IF(G520="","",G520-G520*COMPASS!$AH$23)</f>
        <v>56</v>
      </c>
    </row>
    <row r="521" spans="1:8">
      <c r="A521" s="609" t="s">
        <v>17508</v>
      </c>
      <c r="B521" s="1040"/>
      <c r="C521" s="611"/>
      <c r="D521" s="611"/>
      <c r="E521" s="962"/>
      <c r="F521" s="1042"/>
      <c r="G521" s="1043"/>
      <c r="H521" s="159" t="str">
        <f>IF(G521="","",G521-G521*COMPASS!$AH$23)</f>
        <v/>
      </c>
    </row>
    <row r="522" spans="1:8">
      <c r="A522" s="609" t="s">
        <v>17509</v>
      </c>
      <c r="B522" s="1040"/>
      <c r="C522" s="611"/>
      <c r="D522" s="611"/>
      <c r="E522" s="962"/>
      <c r="F522" s="1042"/>
      <c r="G522" s="1043"/>
      <c r="H522" s="159" t="str">
        <f>IF(G522="","",G522-G522*COMPASS!$AH$23)</f>
        <v/>
      </c>
    </row>
    <row r="523" spans="1:8">
      <c r="A523" s="609" t="s">
        <v>17510</v>
      </c>
      <c r="B523" s="1040"/>
      <c r="C523" s="611"/>
      <c r="D523" s="611"/>
      <c r="E523" s="962"/>
      <c r="F523" s="1042"/>
      <c r="G523" s="1043"/>
      <c r="H523" s="159" t="str">
        <f>IF(G523="","",G523-G523*COMPASS!$AH$23)</f>
        <v/>
      </c>
    </row>
    <row r="524" spans="1:8">
      <c r="A524" s="393" t="s">
        <v>18096</v>
      </c>
      <c r="B524" s="550" t="s">
        <v>25</v>
      </c>
      <c r="C524" s="551" t="s">
        <v>17511</v>
      </c>
      <c r="D524" s="551" t="s">
        <v>17512</v>
      </c>
      <c r="E524" s="965">
        <v>1</v>
      </c>
      <c r="F524" s="1041"/>
      <c r="G524" s="966">
        <v>332</v>
      </c>
      <c r="H524" s="159">
        <f>IF(G524="","",G524-G524*COMPASS!$AH$23)</f>
        <v>332</v>
      </c>
    </row>
    <row r="525" spans="1:8">
      <c r="A525" s="393" t="s">
        <v>18097</v>
      </c>
      <c r="B525" s="550" t="s">
        <v>25</v>
      </c>
      <c r="C525" s="551" t="s">
        <v>17513</v>
      </c>
      <c r="D525" s="551" t="s">
        <v>17514</v>
      </c>
      <c r="E525" s="965">
        <v>1</v>
      </c>
      <c r="F525" s="1041"/>
      <c r="G525" s="966">
        <v>395</v>
      </c>
      <c r="H525" s="159">
        <f>IF(G525="","",G525-G525*COMPASS!$AH$23)</f>
        <v>395</v>
      </c>
    </row>
    <row r="526" spans="1:8">
      <c r="A526" s="393" t="s">
        <v>18098</v>
      </c>
      <c r="B526" s="550" t="s">
        <v>25</v>
      </c>
      <c r="C526" s="551" t="s">
        <v>17515</v>
      </c>
      <c r="D526" s="551" t="s">
        <v>17516</v>
      </c>
      <c r="E526" s="965">
        <v>1</v>
      </c>
      <c r="F526" s="1041"/>
      <c r="G526" s="966">
        <v>465</v>
      </c>
      <c r="H526" s="159">
        <f>IF(G526="","",G526-G526*COMPASS!$AH$23)</f>
        <v>465</v>
      </c>
    </row>
    <row r="527" spans="1:8">
      <c r="A527" s="609" t="s">
        <v>17517</v>
      </c>
      <c r="B527" s="1040"/>
      <c r="C527" s="611"/>
      <c r="D527" s="611"/>
      <c r="E527" s="962"/>
      <c r="F527" s="1042"/>
      <c r="G527" s="1043"/>
      <c r="H527" s="159" t="str">
        <f>IF(G527="","",G527-G527*COMPASS!$AH$23)</f>
        <v/>
      </c>
    </row>
    <row r="528" spans="1:8">
      <c r="A528" s="393" t="s">
        <v>18029</v>
      </c>
      <c r="B528" s="550" t="s">
        <v>25</v>
      </c>
      <c r="C528" s="551">
        <v>761694</v>
      </c>
      <c r="D528" s="551" t="s">
        <v>17378</v>
      </c>
      <c r="E528" s="965">
        <v>1</v>
      </c>
      <c r="F528" s="1041"/>
      <c r="G528" s="966">
        <v>3927</v>
      </c>
      <c r="H528" s="159">
        <f>IF(G528="","",G528-G528*COMPASS!$AH$23)</f>
        <v>3927</v>
      </c>
    </row>
    <row r="529" spans="1:8">
      <c r="A529" s="393" t="s">
        <v>18099</v>
      </c>
      <c r="B529" s="550" t="s">
        <v>25</v>
      </c>
      <c r="C529" s="551">
        <v>761697</v>
      </c>
      <c r="D529" s="551" t="s">
        <v>17518</v>
      </c>
      <c r="E529" s="965">
        <v>1</v>
      </c>
      <c r="F529" s="1041"/>
      <c r="G529" s="966">
        <v>3798</v>
      </c>
      <c r="H529" s="159">
        <f>IF(G529="","",G529-G529*COMPASS!$AH$23)</f>
        <v>3798</v>
      </c>
    </row>
    <row r="530" spans="1:8">
      <c r="A530" s="393" t="s">
        <v>18100</v>
      </c>
      <c r="B530" s="550" t="s">
        <v>25</v>
      </c>
      <c r="C530" s="551" t="s">
        <v>17519</v>
      </c>
      <c r="D530" s="551" t="s">
        <v>17520</v>
      </c>
      <c r="E530" s="965">
        <v>1</v>
      </c>
      <c r="F530" s="1041"/>
      <c r="G530" s="966">
        <v>903</v>
      </c>
      <c r="H530" s="159">
        <f>IF(G530="","",G530-G530*COMPASS!$AH$23)</f>
        <v>903</v>
      </c>
    </row>
    <row r="531" spans="1:8">
      <c r="A531" s="393" t="s">
        <v>18101</v>
      </c>
      <c r="B531" s="550" t="s">
        <v>25</v>
      </c>
      <c r="C531" s="551" t="s">
        <v>17521</v>
      </c>
      <c r="D531" s="551" t="s">
        <v>17522</v>
      </c>
      <c r="E531" s="965">
        <v>1</v>
      </c>
      <c r="F531" s="1041"/>
      <c r="G531" s="966">
        <v>1030</v>
      </c>
      <c r="H531" s="159">
        <f>IF(G531="","",G531-G531*COMPASS!$AH$23)</f>
        <v>1030</v>
      </c>
    </row>
    <row r="532" spans="1:8">
      <c r="A532" s="393" t="s">
        <v>18102</v>
      </c>
      <c r="B532" s="550" t="s">
        <v>25</v>
      </c>
      <c r="C532" s="551" t="s">
        <v>17523</v>
      </c>
      <c r="D532" s="551" t="s">
        <v>17524</v>
      </c>
      <c r="E532" s="965">
        <v>1</v>
      </c>
      <c r="F532" s="1041"/>
      <c r="G532" s="966">
        <v>753</v>
      </c>
      <c r="H532" s="159">
        <f>IF(G532="","",G532-G532*COMPASS!$AH$23)</f>
        <v>753</v>
      </c>
    </row>
    <row r="533" spans="1:8">
      <c r="A533" s="393" t="s">
        <v>18103</v>
      </c>
      <c r="B533" s="550" t="s">
        <v>25</v>
      </c>
      <c r="C533" s="551" t="s">
        <v>17525</v>
      </c>
      <c r="D533" s="551" t="s">
        <v>17526</v>
      </c>
      <c r="E533" s="965">
        <v>1</v>
      </c>
      <c r="F533" s="1041"/>
      <c r="G533" s="966">
        <v>1004</v>
      </c>
      <c r="H533" s="159">
        <f>IF(G533="","",G533-G533*COMPASS!$AH$23)</f>
        <v>1004</v>
      </c>
    </row>
    <row r="534" spans="1:8">
      <c r="A534" s="609" t="s">
        <v>17527</v>
      </c>
      <c r="B534" s="1040"/>
      <c r="C534" s="611"/>
      <c r="D534" s="611"/>
      <c r="E534" s="962"/>
      <c r="F534" s="1042"/>
      <c r="G534" s="1043"/>
      <c r="H534" s="159" t="str">
        <f>IF(G534="","",G534-G534*COMPASS!$AH$23)</f>
        <v/>
      </c>
    </row>
    <row r="535" spans="1:8">
      <c r="A535" s="393" t="s">
        <v>17808</v>
      </c>
      <c r="B535" s="550" t="s">
        <v>25</v>
      </c>
      <c r="C535" s="551">
        <v>704910</v>
      </c>
      <c r="D535" s="552" t="s">
        <v>17528</v>
      </c>
      <c r="E535" s="965">
        <v>1</v>
      </c>
      <c r="F535" s="1041"/>
      <c r="G535" s="966">
        <v>56</v>
      </c>
      <c r="H535" s="159">
        <f>IF(G535="","",G535-G535*COMPASS!$AH$23)</f>
        <v>56</v>
      </c>
    </row>
    <row r="536" spans="1:8">
      <c r="A536" s="393" t="s">
        <v>17837</v>
      </c>
      <c r="B536" s="550" t="s">
        <v>25</v>
      </c>
      <c r="C536" s="551">
        <v>704960</v>
      </c>
      <c r="D536" s="552" t="s">
        <v>17529</v>
      </c>
      <c r="E536" s="965">
        <v>1</v>
      </c>
      <c r="F536" s="1041"/>
      <c r="G536" s="966">
        <v>65</v>
      </c>
      <c r="H536" s="159">
        <f>IF(G536="","",G536-G536*COMPASS!$AH$23)</f>
        <v>65</v>
      </c>
    </row>
    <row r="537" spans="1:8" ht="15.6">
      <c r="A537" s="393" t="s">
        <v>17841</v>
      </c>
      <c r="B537" s="550" t="s">
        <v>25</v>
      </c>
      <c r="C537" s="551">
        <v>704966</v>
      </c>
      <c r="D537" s="552" t="s">
        <v>17383</v>
      </c>
      <c r="E537" s="965">
        <v>1</v>
      </c>
      <c r="F537" s="1036" t="s">
        <v>16863</v>
      </c>
      <c r="G537" s="1044">
        <v>19.900000000000002</v>
      </c>
      <c r="H537" s="159">
        <f>IF(G537="","",G537-G537*COMPASS!$AH$23)</f>
        <v>19.900000000000002</v>
      </c>
    </row>
    <row r="538" spans="1:8">
      <c r="A538" s="393" t="s">
        <v>17813</v>
      </c>
      <c r="B538" s="550" t="s">
        <v>25</v>
      </c>
      <c r="C538" s="551">
        <v>769910</v>
      </c>
      <c r="D538" s="551" t="s">
        <v>17012</v>
      </c>
      <c r="E538" s="965">
        <v>1</v>
      </c>
      <c r="F538" s="1041"/>
      <c r="G538" s="966">
        <v>2.7</v>
      </c>
      <c r="H538" s="159">
        <f>IF(G538="","",G538-G538*COMPASS!$AH$23)</f>
        <v>2.7</v>
      </c>
    </row>
    <row r="539" spans="1:8">
      <c r="A539" s="393" t="s">
        <v>17814</v>
      </c>
      <c r="B539" s="550" t="s">
        <v>25</v>
      </c>
      <c r="C539" s="551">
        <v>769911</v>
      </c>
      <c r="D539" s="551" t="s">
        <v>17013</v>
      </c>
      <c r="E539" s="965">
        <v>1</v>
      </c>
      <c r="F539" s="1041"/>
      <c r="G539" s="966">
        <v>8.1</v>
      </c>
      <c r="H539" s="159">
        <f>IF(G539="","",G539-G539*COMPASS!$AH$23)</f>
        <v>8.1</v>
      </c>
    </row>
    <row r="540" spans="1:8">
      <c r="A540" s="609" t="s">
        <v>17530</v>
      </c>
      <c r="B540" s="1040"/>
      <c r="C540" s="611"/>
      <c r="D540" s="611"/>
      <c r="E540" s="962"/>
      <c r="F540" s="1042"/>
      <c r="G540" s="1043"/>
      <c r="H540" s="159" t="str">
        <f>IF(G540="","",G540-G540*COMPASS!$AH$23)</f>
        <v/>
      </c>
    </row>
    <row r="541" spans="1:8">
      <c r="A541" s="393" t="s">
        <v>18104</v>
      </c>
      <c r="B541" s="550" t="s">
        <v>25</v>
      </c>
      <c r="C541" s="551">
        <v>761349</v>
      </c>
      <c r="D541" s="551" t="s">
        <v>17531</v>
      </c>
      <c r="E541" s="965">
        <v>1</v>
      </c>
      <c r="F541" s="1041"/>
      <c r="G541" s="966">
        <v>29162</v>
      </c>
      <c r="H541" s="159">
        <f>IF(G541="","",G541-G541*COMPASS!$AH$23)</f>
        <v>29162</v>
      </c>
    </row>
    <row r="542" spans="1:8">
      <c r="A542" s="609" t="s">
        <v>17532</v>
      </c>
      <c r="B542" s="1040"/>
      <c r="C542" s="611"/>
      <c r="D542" s="611"/>
      <c r="E542" s="962"/>
      <c r="F542" s="1042"/>
      <c r="G542" s="1043"/>
      <c r="H542" s="159" t="str">
        <f>IF(G542="","",G542-G542*COMPASS!$AH$23)</f>
        <v/>
      </c>
    </row>
    <row r="543" spans="1:8">
      <c r="A543" s="393" t="s">
        <v>18105</v>
      </c>
      <c r="B543" s="550" t="s">
        <v>25</v>
      </c>
      <c r="C543" s="551">
        <v>45040</v>
      </c>
      <c r="D543" s="551" t="s">
        <v>17533</v>
      </c>
      <c r="E543" s="965">
        <v>1</v>
      </c>
      <c r="F543" s="1041"/>
      <c r="G543" s="966">
        <v>3163</v>
      </c>
      <c r="H543" s="159">
        <f>IF(G543="","",G543-G543*COMPASS!$AH$23)</f>
        <v>3163</v>
      </c>
    </row>
    <row r="544" spans="1:8">
      <c r="A544" s="393" t="s">
        <v>18106</v>
      </c>
      <c r="B544" s="550" t="s">
        <v>25</v>
      </c>
      <c r="C544" s="551">
        <v>582550</v>
      </c>
      <c r="D544" s="551" t="s">
        <v>17534</v>
      </c>
      <c r="E544" s="965">
        <v>1</v>
      </c>
      <c r="F544" s="1041"/>
      <c r="G544" s="966">
        <v>6762</v>
      </c>
      <c r="H544" s="159">
        <f>IF(G544="","",G544-G544*COMPASS!$AH$23)</f>
        <v>6762</v>
      </c>
    </row>
    <row r="545" spans="1:8">
      <c r="A545" s="393" t="s">
        <v>18107</v>
      </c>
      <c r="B545" s="550" t="s">
        <v>25</v>
      </c>
      <c r="C545" s="551">
        <v>582551</v>
      </c>
      <c r="D545" s="551" t="s">
        <v>17535</v>
      </c>
      <c r="E545" s="965">
        <v>1</v>
      </c>
      <c r="F545" s="1041"/>
      <c r="G545" s="966">
        <v>7131</v>
      </c>
      <c r="H545" s="159">
        <f>IF(G545="","",G545-G545*COMPASS!$AH$23)</f>
        <v>7131</v>
      </c>
    </row>
    <row r="546" spans="1:8">
      <c r="A546" s="393" t="s">
        <v>18108</v>
      </c>
      <c r="B546" s="550" t="s">
        <v>25</v>
      </c>
      <c r="C546" s="551">
        <v>766253</v>
      </c>
      <c r="D546" s="551" t="s">
        <v>17536</v>
      </c>
      <c r="E546" s="965">
        <v>1</v>
      </c>
      <c r="F546" s="1041"/>
      <c r="G546" s="966">
        <v>13332</v>
      </c>
      <c r="H546" s="159">
        <f>IF(G546="","",G546-G546*COMPASS!$AH$23)</f>
        <v>13332</v>
      </c>
    </row>
    <row r="547" spans="1:8">
      <c r="A547" s="609" t="s">
        <v>17537</v>
      </c>
      <c r="B547" s="1040"/>
      <c r="C547" s="611"/>
      <c r="D547" s="611"/>
      <c r="E547" s="962"/>
      <c r="F547" s="1042"/>
      <c r="G547" s="1043"/>
      <c r="H547" s="159" t="str">
        <f>IF(G547="","",G547-G547*COMPASS!$AH$23)</f>
        <v/>
      </c>
    </row>
    <row r="548" spans="1:8">
      <c r="A548" s="393" t="s">
        <v>18109</v>
      </c>
      <c r="B548" s="550" t="s">
        <v>25</v>
      </c>
      <c r="C548" s="551">
        <v>764744</v>
      </c>
      <c r="D548" s="551" t="s">
        <v>17538</v>
      </c>
      <c r="E548" s="965">
        <v>1</v>
      </c>
      <c r="F548" s="1041"/>
      <c r="G548" s="966">
        <v>1506</v>
      </c>
      <c r="H548" s="159">
        <f>IF(G548="","",G548-G548*COMPASS!$AH$23)</f>
        <v>1506</v>
      </c>
    </row>
    <row r="549" spans="1:8">
      <c r="A549" s="393" t="s">
        <v>18110</v>
      </c>
      <c r="B549" s="550" t="s">
        <v>25</v>
      </c>
      <c r="C549" s="551">
        <v>804744</v>
      </c>
      <c r="D549" s="551" t="s">
        <v>17539</v>
      </c>
      <c r="E549" s="965">
        <v>1</v>
      </c>
      <c r="F549" s="1041"/>
      <c r="G549" s="966">
        <v>2313</v>
      </c>
      <c r="H549" s="159">
        <f>IF(G549="","",G549-G549*COMPASS!$AH$23)</f>
        <v>2313</v>
      </c>
    </row>
    <row r="550" spans="1:8">
      <c r="A550" s="393" t="s">
        <v>18111</v>
      </c>
      <c r="B550" s="550" t="s">
        <v>25</v>
      </c>
      <c r="C550" s="551">
        <v>764745</v>
      </c>
      <c r="D550" s="551" t="s">
        <v>17540</v>
      </c>
      <c r="E550" s="965">
        <v>1</v>
      </c>
      <c r="F550" s="1041"/>
      <c r="G550" s="966">
        <v>100</v>
      </c>
      <c r="H550" s="159">
        <f>IF(G550="","",G550-G550*COMPASS!$AH$23)</f>
        <v>100</v>
      </c>
    </row>
    <row r="551" spans="1:8">
      <c r="A551" s="393" t="s">
        <v>18112</v>
      </c>
      <c r="B551" s="550" t="s">
        <v>25</v>
      </c>
      <c r="C551" s="551">
        <v>764752</v>
      </c>
      <c r="D551" s="551" t="s">
        <v>17541</v>
      </c>
      <c r="E551" s="965">
        <v>1</v>
      </c>
      <c r="F551" s="1041"/>
      <c r="G551" s="966">
        <v>2386</v>
      </c>
      <c r="H551" s="159">
        <f>IF(G551="","",G551-G551*COMPASS!$AH$23)</f>
        <v>2386</v>
      </c>
    </row>
    <row r="552" spans="1:8">
      <c r="A552" s="393" t="s">
        <v>18113</v>
      </c>
      <c r="B552" s="550" t="s">
        <v>25</v>
      </c>
      <c r="C552" s="551">
        <v>764754</v>
      </c>
      <c r="D552" s="551" t="s">
        <v>17542</v>
      </c>
      <c r="E552" s="965">
        <v>1</v>
      </c>
      <c r="F552" s="1041"/>
      <c r="G552" s="966">
        <v>45.1</v>
      </c>
      <c r="H552" s="159">
        <f>IF(G552="","",G552-G552*COMPASS!$AH$23)</f>
        <v>45.1</v>
      </c>
    </row>
    <row r="553" spans="1:8">
      <c r="A553" s="609" t="s">
        <v>17543</v>
      </c>
      <c r="B553" s="1040"/>
      <c r="C553" s="611"/>
      <c r="D553" s="611"/>
      <c r="E553" s="962"/>
      <c r="F553" s="1042"/>
      <c r="G553" s="1043"/>
      <c r="H553" s="159" t="str">
        <f>IF(G553="","",G553-G553*COMPASS!$AH$23)</f>
        <v/>
      </c>
    </row>
    <row r="554" spans="1:8">
      <c r="A554" s="609" t="s">
        <v>17544</v>
      </c>
      <c r="B554" s="1040"/>
      <c r="C554" s="611"/>
      <c r="D554" s="611"/>
      <c r="E554" s="962"/>
      <c r="F554" s="1042"/>
      <c r="G554" s="1043"/>
      <c r="H554" s="159" t="str">
        <f>IF(G554="","",G554-G554*COMPASS!$AH$23)</f>
        <v/>
      </c>
    </row>
    <row r="555" spans="1:8">
      <c r="A555" s="393" t="s">
        <v>18114</v>
      </c>
      <c r="B555" s="550" t="s">
        <v>25</v>
      </c>
      <c r="C555" s="551">
        <v>850054</v>
      </c>
      <c r="D555" s="551" t="s">
        <v>17545</v>
      </c>
      <c r="E555" s="965">
        <v>1</v>
      </c>
      <c r="F555" s="1041"/>
      <c r="G555" s="966">
        <v>9.7999999999999989</v>
      </c>
      <c r="H555" s="159">
        <f>IF(G555="","",G555-G555*COMPASS!$AH$23)</f>
        <v>9.7999999999999989</v>
      </c>
    </row>
    <row r="556" spans="1:8">
      <c r="A556" s="393" t="s">
        <v>18115</v>
      </c>
      <c r="B556" s="550" t="s">
        <v>25</v>
      </c>
      <c r="C556" s="551">
        <v>850055</v>
      </c>
      <c r="D556" s="551" t="s">
        <v>17546</v>
      </c>
      <c r="E556" s="965">
        <v>1</v>
      </c>
      <c r="F556" s="1041"/>
      <c r="G556" s="966">
        <v>16.200000000000003</v>
      </c>
      <c r="H556" s="159">
        <f>IF(G556="","",G556-G556*COMPASS!$AH$23)</f>
        <v>16.200000000000003</v>
      </c>
    </row>
    <row r="557" spans="1:8">
      <c r="A557" s="393" t="s">
        <v>18116</v>
      </c>
      <c r="B557" s="550" t="s">
        <v>25</v>
      </c>
      <c r="C557" s="551">
        <v>850060</v>
      </c>
      <c r="D557" s="551" t="s">
        <v>17547</v>
      </c>
      <c r="E557" s="965">
        <v>1</v>
      </c>
      <c r="F557" s="1041"/>
      <c r="G557" s="966">
        <v>22.1</v>
      </c>
      <c r="H557" s="159">
        <f>IF(G557="","",G557-G557*COMPASS!$AH$23)</f>
        <v>22.1</v>
      </c>
    </row>
    <row r="558" spans="1:8">
      <c r="A558" s="609" t="s">
        <v>17548</v>
      </c>
      <c r="B558" s="1040"/>
      <c r="C558" s="611"/>
      <c r="D558" s="611"/>
      <c r="E558" s="962"/>
      <c r="F558" s="1042"/>
      <c r="G558" s="1043"/>
      <c r="H558" s="159" t="str">
        <f>IF(G558="","",G558-G558*COMPASS!$AH$23)</f>
        <v/>
      </c>
    </row>
    <row r="559" spans="1:8">
      <c r="A559" s="393" t="s">
        <v>18117</v>
      </c>
      <c r="B559" s="550" t="s">
        <v>25</v>
      </c>
      <c r="C559" s="551">
        <v>850062</v>
      </c>
      <c r="D559" s="551" t="s">
        <v>17549</v>
      </c>
      <c r="E559" s="965">
        <v>1</v>
      </c>
      <c r="F559" s="1041"/>
      <c r="G559" s="966">
        <v>90</v>
      </c>
      <c r="H559" s="159">
        <f>IF(G559="","",G559-G559*COMPASS!$AH$23)</f>
        <v>90</v>
      </c>
    </row>
    <row r="560" spans="1:8">
      <c r="A560" s="393" t="s">
        <v>18118</v>
      </c>
      <c r="B560" s="550" t="s">
        <v>25</v>
      </c>
      <c r="C560" s="551">
        <v>850063</v>
      </c>
      <c r="D560" s="551" t="s">
        <v>17550</v>
      </c>
      <c r="E560" s="965">
        <v>1</v>
      </c>
      <c r="F560" s="1041"/>
      <c r="G560" s="966">
        <v>90</v>
      </c>
      <c r="H560" s="159">
        <f>IF(G560="","",G560-G560*COMPASS!$AH$23)</f>
        <v>90</v>
      </c>
    </row>
    <row r="561" spans="1:8">
      <c r="A561" s="609" t="s">
        <v>17551</v>
      </c>
      <c r="B561" s="1040"/>
      <c r="C561" s="611"/>
      <c r="D561" s="611"/>
      <c r="E561" s="962"/>
      <c r="F561" s="1042"/>
      <c r="G561" s="1043"/>
      <c r="H561" s="159" t="str">
        <f>IF(G561="","",G561-G561*COMPASS!$AH$23)</f>
        <v/>
      </c>
    </row>
    <row r="562" spans="1:8">
      <c r="A562" s="609" t="s">
        <v>17552</v>
      </c>
      <c r="B562" s="1040"/>
      <c r="C562" s="611"/>
      <c r="D562" s="611"/>
      <c r="E562" s="962"/>
      <c r="F562" s="1042"/>
      <c r="G562" s="1043"/>
      <c r="H562" s="159" t="str">
        <f>IF(G562="","",G562-G562*COMPASS!$AH$23)</f>
        <v/>
      </c>
    </row>
    <row r="563" spans="1:8">
      <c r="A563" s="609" t="s">
        <v>17553</v>
      </c>
      <c r="B563" s="1040"/>
      <c r="C563" s="611"/>
      <c r="D563" s="611"/>
      <c r="E563" s="962"/>
      <c r="F563" s="1042"/>
      <c r="G563" s="1043"/>
      <c r="H563" s="159" t="str">
        <f>IF(G563="","",G563-G563*COMPASS!$AH$23)</f>
        <v/>
      </c>
    </row>
    <row r="564" spans="1:8">
      <c r="A564" s="393" t="s">
        <v>18119</v>
      </c>
      <c r="B564" s="550" t="s">
        <v>25</v>
      </c>
      <c r="C564" s="551" t="s">
        <v>17554</v>
      </c>
      <c r="D564" s="551" t="s">
        <v>17555</v>
      </c>
      <c r="E564" s="965">
        <v>1</v>
      </c>
      <c r="F564" s="1041"/>
      <c r="G564" s="966">
        <v>4450</v>
      </c>
      <c r="H564" s="159">
        <f>IF(G564="","",G564-G564*COMPASS!$AH$23)</f>
        <v>4450</v>
      </c>
    </row>
    <row r="565" spans="1:8">
      <c r="A565" s="609" t="s">
        <v>17556</v>
      </c>
      <c r="B565" s="1040"/>
      <c r="C565" s="611"/>
      <c r="D565" s="611"/>
      <c r="E565" s="962"/>
      <c r="F565" s="1042"/>
      <c r="G565" s="1043"/>
      <c r="H565" s="159" t="str">
        <f>IF(G565="","",G565-G565*COMPASS!$AH$23)</f>
        <v/>
      </c>
    </row>
    <row r="566" spans="1:8">
      <c r="A566" s="609" t="s">
        <v>17557</v>
      </c>
      <c r="B566" s="1040"/>
      <c r="C566" s="611"/>
      <c r="D566" s="611"/>
      <c r="E566" s="962"/>
      <c r="F566" s="1042"/>
      <c r="G566" s="1043"/>
      <c r="H566" s="159" t="str">
        <f>IF(G566="","",G566-G566*COMPASS!$AH$23)</f>
        <v/>
      </c>
    </row>
    <row r="567" spans="1:8">
      <c r="A567" s="609" t="s">
        <v>17558</v>
      </c>
      <c r="B567" s="1040"/>
      <c r="C567" s="611"/>
      <c r="D567" s="611"/>
      <c r="E567" s="962"/>
      <c r="F567" s="1042"/>
      <c r="G567" s="1043"/>
      <c r="H567" s="159" t="str">
        <f>IF(G567="","",G567-G567*COMPASS!$AH$23)</f>
        <v/>
      </c>
    </row>
    <row r="568" spans="1:8">
      <c r="A568" s="609" t="s">
        <v>17559</v>
      </c>
      <c r="B568" s="1040"/>
      <c r="C568" s="611"/>
      <c r="D568" s="611"/>
      <c r="E568" s="962"/>
      <c r="F568" s="1042"/>
      <c r="G568" s="1043"/>
      <c r="H568" s="159" t="str">
        <f>IF(G568="","",G568-G568*COMPASS!$AH$23)</f>
        <v/>
      </c>
    </row>
    <row r="569" spans="1:8">
      <c r="A569" s="393" t="s">
        <v>18120</v>
      </c>
      <c r="B569" s="550" t="s">
        <v>25</v>
      </c>
      <c r="C569" s="551" t="s">
        <v>17560</v>
      </c>
      <c r="D569" s="551" t="s">
        <v>17561</v>
      </c>
      <c r="E569" s="965">
        <v>1</v>
      </c>
      <c r="F569" s="1041"/>
      <c r="G569" s="966">
        <v>1953</v>
      </c>
      <c r="H569" s="159">
        <f>IF(G569="","",G569-G569*COMPASS!$AH$23)</f>
        <v>1953</v>
      </c>
    </row>
    <row r="570" spans="1:8">
      <c r="A570" s="393" t="s">
        <v>18121</v>
      </c>
      <c r="B570" s="550" t="s">
        <v>25</v>
      </c>
      <c r="C570" s="551" t="s">
        <v>17562</v>
      </c>
      <c r="D570" s="551" t="s">
        <v>17563</v>
      </c>
      <c r="E570" s="965">
        <v>1</v>
      </c>
      <c r="F570" s="1041"/>
      <c r="G570" s="966">
        <v>258</v>
      </c>
      <c r="H570" s="159">
        <f>IF(G570="","",G570-G570*COMPASS!$AH$23)</f>
        <v>258</v>
      </c>
    </row>
    <row r="571" spans="1:8">
      <c r="A571" s="393" t="s">
        <v>18122</v>
      </c>
      <c r="B571" s="550" t="s">
        <v>25</v>
      </c>
      <c r="C571" s="551">
        <v>382040</v>
      </c>
      <c r="D571" s="551" t="s">
        <v>17564</v>
      </c>
      <c r="E571" s="965">
        <v>1</v>
      </c>
      <c r="F571" s="1041"/>
      <c r="G571" s="966">
        <v>159</v>
      </c>
      <c r="H571" s="159">
        <f>IF(G571="","",G571-G571*COMPASS!$AH$23)</f>
        <v>159</v>
      </c>
    </row>
    <row r="572" spans="1:8">
      <c r="A572" s="393" t="s">
        <v>18123</v>
      </c>
      <c r="B572" s="550" t="s">
        <v>25</v>
      </c>
      <c r="C572" s="551" t="s">
        <v>17565</v>
      </c>
      <c r="D572" s="551" t="s">
        <v>17566</v>
      </c>
      <c r="E572" s="965">
        <v>1</v>
      </c>
      <c r="F572" s="1041"/>
      <c r="G572" s="966">
        <v>1240</v>
      </c>
      <c r="H572" s="159">
        <f>IF(G572="","",G572-G572*COMPASS!$AH$23)</f>
        <v>1240</v>
      </c>
    </row>
    <row r="573" spans="1:8">
      <c r="A573" s="393" t="s">
        <v>18124</v>
      </c>
      <c r="B573" s="550" t="s">
        <v>25</v>
      </c>
      <c r="C573" s="551">
        <v>805685</v>
      </c>
      <c r="D573" s="551" t="s">
        <v>17567</v>
      </c>
      <c r="E573" s="965">
        <v>1</v>
      </c>
      <c r="F573" s="1041"/>
      <c r="G573" s="966">
        <v>1719</v>
      </c>
      <c r="H573" s="159">
        <f>IF(G573="","",G573-G573*COMPASS!$AH$23)</f>
        <v>1719</v>
      </c>
    </row>
    <row r="574" spans="1:8">
      <c r="A574" s="393" t="s">
        <v>18125</v>
      </c>
      <c r="B574" s="550" t="s">
        <v>25</v>
      </c>
      <c r="C574" s="551">
        <v>805686</v>
      </c>
      <c r="D574" s="551" t="s">
        <v>17568</v>
      </c>
      <c r="E574" s="965">
        <v>1</v>
      </c>
      <c r="F574" s="1041"/>
      <c r="G574" s="966">
        <v>278</v>
      </c>
      <c r="H574" s="159">
        <f>IF(G574="","",G574-G574*COMPASS!$AH$23)</f>
        <v>278</v>
      </c>
    </row>
    <row r="575" spans="1:8">
      <c r="A575" s="609" t="s">
        <v>17569</v>
      </c>
      <c r="B575" s="1040"/>
      <c r="C575" s="611"/>
      <c r="D575" s="611"/>
      <c r="E575" s="962"/>
      <c r="F575" s="1042"/>
      <c r="G575" s="1043"/>
      <c r="H575" s="159" t="str">
        <f>IF(G575="","",G575-G575*COMPASS!$AH$23)</f>
        <v/>
      </c>
    </row>
    <row r="576" spans="1:8">
      <c r="A576" s="393" t="s">
        <v>18126</v>
      </c>
      <c r="B576" s="550" t="s">
        <v>25</v>
      </c>
      <c r="C576" s="551">
        <v>781335</v>
      </c>
      <c r="D576" s="551" t="s">
        <v>17570</v>
      </c>
      <c r="E576" s="965">
        <v>1</v>
      </c>
      <c r="F576" s="1041"/>
      <c r="G576" s="966">
        <v>240</v>
      </c>
      <c r="H576" s="159">
        <f>IF(G576="","",G576-G576*COMPASS!$AH$23)</f>
        <v>240</v>
      </c>
    </row>
    <row r="577" spans="1:8">
      <c r="A577" s="393" t="s">
        <v>18127</v>
      </c>
      <c r="B577" s="550" t="s">
        <v>25</v>
      </c>
      <c r="C577" s="551">
        <v>781336</v>
      </c>
      <c r="D577" s="551" t="s">
        <v>17571</v>
      </c>
      <c r="E577" s="965">
        <v>1</v>
      </c>
      <c r="F577" s="1041"/>
      <c r="G577" s="966">
        <v>742</v>
      </c>
      <c r="H577" s="159">
        <f>IF(G577="","",G577-G577*COMPASS!$AH$23)</f>
        <v>742</v>
      </c>
    </row>
    <row r="578" spans="1:8">
      <c r="A578" s="393" t="s">
        <v>18128</v>
      </c>
      <c r="B578" s="550" t="s">
        <v>25</v>
      </c>
      <c r="C578" s="551">
        <v>781337</v>
      </c>
      <c r="D578" s="551" t="s">
        <v>17572</v>
      </c>
      <c r="E578" s="965">
        <v>1</v>
      </c>
      <c r="F578" s="1041"/>
      <c r="G578" s="966">
        <v>885</v>
      </c>
      <c r="H578" s="159">
        <f>IF(G578="","",G578-G578*COMPASS!$AH$23)</f>
        <v>885</v>
      </c>
    </row>
    <row r="579" spans="1:8">
      <c r="A579" s="609" t="s">
        <v>17573</v>
      </c>
      <c r="B579" s="1040"/>
      <c r="C579" s="611"/>
      <c r="D579" s="611"/>
      <c r="E579" s="962"/>
      <c r="F579" s="1042"/>
      <c r="G579" s="1043"/>
      <c r="H579" s="159" t="str">
        <f>IF(G579="","",G579-G579*COMPASS!$AH$23)</f>
        <v/>
      </c>
    </row>
    <row r="580" spans="1:8">
      <c r="A580" s="393" t="s">
        <v>18129</v>
      </c>
      <c r="B580" s="550" t="s">
        <v>25</v>
      </c>
      <c r="C580" s="551">
        <v>70450</v>
      </c>
      <c r="D580" s="551" t="s">
        <v>17574</v>
      </c>
      <c r="E580" s="965">
        <v>1</v>
      </c>
      <c r="F580" s="1041"/>
      <c r="G580" s="966">
        <v>173</v>
      </c>
      <c r="H580" s="159">
        <f>IF(G580="","",G580-G580*COMPASS!$AH$23)</f>
        <v>173</v>
      </c>
    </row>
    <row r="581" spans="1:8">
      <c r="A581" s="393" t="s">
        <v>18130</v>
      </c>
      <c r="B581" s="550" t="s">
        <v>25</v>
      </c>
      <c r="C581" s="551">
        <v>704147</v>
      </c>
      <c r="D581" s="551" t="s">
        <v>17575</v>
      </c>
      <c r="E581" s="965">
        <v>1</v>
      </c>
      <c r="F581" s="1041"/>
      <c r="G581" s="966">
        <v>10.7</v>
      </c>
      <c r="H581" s="159">
        <f>IF(G581="","",G581-G581*COMPASS!$AH$23)</f>
        <v>10.7</v>
      </c>
    </row>
    <row r="582" spans="1:8">
      <c r="A582" s="393" t="s">
        <v>18131</v>
      </c>
      <c r="B582" s="550" t="s">
        <v>25</v>
      </c>
      <c r="C582" s="551">
        <v>704148</v>
      </c>
      <c r="D582" s="551" t="s">
        <v>17576</v>
      </c>
      <c r="E582" s="965">
        <v>1</v>
      </c>
      <c r="F582" s="1041"/>
      <c r="G582" s="966">
        <v>13.299999999999999</v>
      </c>
      <c r="H582" s="159">
        <f>IF(G582="","",G582-G582*COMPASS!$AH$23)</f>
        <v>13.299999999999999</v>
      </c>
    </row>
    <row r="583" spans="1:8">
      <c r="A583" s="393" t="s">
        <v>18132</v>
      </c>
      <c r="B583" s="550" t="s">
        <v>25</v>
      </c>
      <c r="C583" s="551">
        <v>767510</v>
      </c>
      <c r="D583" s="551" t="s">
        <v>17577</v>
      </c>
      <c r="E583" s="965">
        <v>1</v>
      </c>
      <c r="F583" s="1041"/>
      <c r="G583" s="966">
        <v>75</v>
      </c>
      <c r="H583" s="159">
        <f>IF(G583="","",G583-G583*COMPASS!$AH$23)</f>
        <v>75</v>
      </c>
    </row>
    <row r="584" spans="1:8">
      <c r="A584" s="609" t="s">
        <v>17578</v>
      </c>
      <c r="B584" s="1040"/>
      <c r="C584" s="611"/>
      <c r="D584" s="611"/>
      <c r="E584" s="962"/>
      <c r="F584" s="1042"/>
      <c r="G584" s="1043"/>
      <c r="H584" s="159" t="str">
        <f>IF(G584="","",G584-G584*COMPASS!$AH$23)</f>
        <v/>
      </c>
    </row>
    <row r="585" spans="1:8">
      <c r="A585" s="609" t="s">
        <v>1454</v>
      </c>
      <c r="B585" s="1040"/>
      <c r="C585" s="611"/>
      <c r="D585" s="611"/>
      <c r="E585" s="962"/>
      <c r="F585" s="1042"/>
      <c r="G585" s="1043"/>
      <c r="H585" s="159" t="str">
        <f>IF(G585="","",G585-G585*COMPASS!$AH$23)</f>
        <v/>
      </c>
    </row>
    <row r="586" spans="1:8">
      <c r="A586" s="393" t="s">
        <v>18133</v>
      </c>
      <c r="B586" s="550" t="s">
        <v>25</v>
      </c>
      <c r="C586" s="551">
        <v>18001</v>
      </c>
      <c r="D586" s="551" t="s">
        <v>17579</v>
      </c>
      <c r="E586" s="965">
        <v>1</v>
      </c>
      <c r="F586" s="1041"/>
      <c r="G586" s="966">
        <v>81</v>
      </c>
      <c r="H586" s="159">
        <f>IF(G586="","",G586-G586*COMPASS!$AH$23)</f>
        <v>81</v>
      </c>
    </row>
    <row r="587" spans="1:8">
      <c r="A587" s="393" t="s">
        <v>18134</v>
      </c>
      <c r="B587" s="550" t="s">
        <v>25</v>
      </c>
      <c r="C587" s="551">
        <v>18002</v>
      </c>
      <c r="D587" s="551" t="s">
        <v>17580</v>
      </c>
      <c r="E587" s="965">
        <v>1</v>
      </c>
      <c r="F587" s="1041"/>
      <c r="G587" s="966">
        <v>99</v>
      </c>
      <c r="H587" s="159">
        <f>IF(G587="","",G587-G587*COMPASS!$AH$23)</f>
        <v>99</v>
      </c>
    </row>
    <row r="588" spans="1:8">
      <c r="A588" s="393" t="s">
        <v>18135</v>
      </c>
      <c r="B588" s="550" t="s">
        <v>25</v>
      </c>
      <c r="C588" s="551">
        <v>18004</v>
      </c>
      <c r="D588" s="551" t="s">
        <v>17581</v>
      </c>
      <c r="E588" s="965">
        <v>1</v>
      </c>
      <c r="F588" s="1041"/>
      <c r="G588" s="966">
        <v>137</v>
      </c>
      <c r="H588" s="159">
        <f>IF(G588="","",G588-G588*COMPASS!$AH$23)</f>
        <v>137</v>
      </c>
    </row>
    <row r="589" spans="1:8">
      <c r="A589" s="393" t="s">
        <v>18136</v>
      </c>
      <c r="B589" s="550" t="s">
        <v>25</v>
      </c>
      <c r="C589" s="551">
        <v>18006</v>
      </c>
      <c r="D589" s="551" t="s">
        <v>17582</v>
      </c>
      <c r="E589" s="965">
        <v>1</v>
      </c>
      <c r="F589" s="1041"/>
      <c r="G589" s="966">
        <v>455</v>
      </c>
      <c r="H589" s="159">
        <f>IF(G589="","",G589-G589*COMPASS!$AH$23)</f>
        <v>455</v>
      </c>
    </row>
    <row r="590" spans="1:8">
      <c r="A590" s="393" t="s">
        <v>18137</v>
      </c>
      <c r="B590" s="550" t="s">
        <v>25</v>
      </c>
      <c r="C590" s="551">
        <v>18007</v>
      </c>
      <c r="D590" s="551" t="s">
        <v>17583</v>
      </c>
      <c r="E590" s="965">
        <v>1</v>
      </c>
      <c r="F590" s="1041"/>
      <c r="G590" s="966">
        <v>343</v>
      </c>
      <c r="H590" s="159">
        <f>IF(G590="","",G590-G590*COMPASS!$AH$23)</f>
        <v>343</v>
      </c>
    </row>
    <row r="591" spans="1:8">
      <c r="A591" s="393" t="s">
        <v>18138</v>
      </c>
      <c r="B591" s="550" t="s">
        <v>25</v>
      </c>
      <c r="C591" s="551">
        <v>18009</v>
      </c>
      <c r="D591" s="551" t="s">
        <v>17584</v>
      </c>
      <c r="E591" s="965">
        <v>1</v>
      </c>
      <c r="F591" s="1041"/>
      <c r="G591" s="966">
        <v>862</v>
      </c>
      <c r="H591" s="159">
        <f>IF(G591="","",G591-G591*COMPASS!$AH$23)</f>
        <v>862</v>
      </c>
    </row>
    <row r="592" spans="1:8">
      <c r="A592" s="393" t="s">
        <v>18139</v>
      </c>
      <c r="B592" s="550" t="s">
        <v>25</v>
      </c>
      <c r="C592" s="551">
        <v>18011</v>
      </c>
      <c r="D592" s="551" t="s">
        <v>17585</v>
      </c>
      <c r="E592" s="965">
        <v>1</v>
      </c>
      <c r="F592" s="1041"/>
      <c r="G592" s="966">
        <v>233</v>
      </c>
      <c r="H592" s="159">
        <f>IF(G592="","",G592-G592*COMPASS!$AH$23)</f>
        <v>233</v>
      </c>
    </row>
    <row r="593" spans="1:8">
      <c r="A593" s="393" t="s">
        <v>18140</v>
      </c>
      <c r="B593" s="550" t="s">
        <v>25</v>
      </c>
      <c r="C593" s="551">
        <v>805597</v>
      </c>
      <c r="D593" s="552" t="s">
        <v>17586</v>
      </c>
      <c r="E593" s="965">
        <v>1</v>
      </c>
      <c r="F593" s="1041"/>
      <c r="G593" s="966">
        <v>184</v>
      </c>
      <c r="H593" s="159">
        <f>IF(G593="","",G593-G593*COMPASS!$AH$23)</f>
        <v>184</v>
      </c>
    </row>
    <row r="594" spans="1:8">
      <c r="A594" s="609" t="s">
        <v>17587</v>
      </c>
      <c r="B594" s="1040"/>
      <c r="C594" s="611"/>
      <c r="D594" s="611"/>
      <c r="E594" s="962"/>
      <c r="F594" s="1042"/>
      <c r="G594" s="1043"/>
      <c r="H594" s="159" t="str">
        <f>IF(G594="","",G594-G594*COMPASS!$AH$23)</f>
        <v/>
      </c>
    </row>
    <row r="595" spans="1:8">
      <c r="A595" s="393" t="s">
        <v>18141</v>
      </c>
      <c r="B595" s="550" t="s">
        <v>25</v>
      </c>
      <c r="C595" s="551">
        <v>785753</v>
      </c>
      <c r="D595" s="551" t="s">
        <v>17588</v>
      </c>
      <c r="E595" s="965">
        <v>1</v>
      </c>
      <c r="F595" s="1041"/>
      <c r="G595" s="966">
        <v>121</v>
      </c>
      <c r="H595" s="159">
        <f>IF(G595="","",G595-G595*COMPASS!$AH$23)</f>
        <v>121</v>
      </c>
    </row>
    <row r="596" spans="1:8">
      <c r="A596" s="609" t="s">
        <v>17589</v>
      </c>
      <c r="B596" s="1040"/>
      <c r="C596" s="611"/>
      <c r="D596" s="611"/>
      <c r="E596" s="962"/>
      <c r="F596" s="1042"/>
      <c r="G596" s="1043"/>
      <c r="H596" s="159" t="str">
        <f>IF(G596="","",G596-G596*COMPASS!$AH$23)</f>
        <v/>
      </c>
    </row>
    <row r="597" spans="1:8">
      <c r="A597" s="609" t="s">
        <v>17590</v>
      </c>
      <c r="B597" s="1040"/>
      <c r="C597" s="611"/>
      <c r="D597" s="611"/>
      <c r="E597" s="962"/>
      <c r="F597" s="1042"/>
      <c r="G597" s="1043"/>
      <c r="H597" s="159" t="str">
        <f>IF(G597="","",G597-G597*COMPASS!$AH$23)</f>
        <v/>
      </c>
    </row>
    <row r="598" spans="1:8">
      <c r="A598" s="609" t="s">
        <v>17591</v>
      </c>
      <c r="B598" s="1040"/>
      <c r="C598" s="611"/>
      <c r="D598" s="611"/>
      <c r="E598" s="962"/>
      <c r="F598" s="1042"/>
      <c r="G598" s="1043"/>
      <c r="H598" s="159" t="str">
        <f>IF(G598="","",G598-G598*COMPASS!$AH$23)</f>
        <v/>
      </c>
    </row>
    <row r="599" spans="1:8">
      <c r="A599" s="393" t="s">
        <v>18142</v>
      </c>
      <c r="B599" s="550" t="s">
        <v>25</v>
      </c>
      <c r="C599" s="551">
        <v>764730</v>
      </c>
      <c r="D599" s="551" t="s">
        <v>17592</v>
      </c>
      <c r="E599" s="965">
        <v>1</v>
      </c>
      <c r="F599" s="1041"/>
      <c r="G599" s="966">
        <v>943</v>
      </c>
      <c r="H599" s="159">
        <f>IF(G599="","",G599-G599*COMPASS!$AH$23)</f>
        <v>943</v>
      </c>
    </row>
    <row r="600" spans="1:8">
      <c r="A600" s="393" t="s">
        <v>18143</v>
      </c>
      <c r="B600" s="550" t="s">
        <v>25</v>
      </c>
      <c r="C600" s="551">
        <v>764731</v>
      </c>
      <c r="D600" s="551" t="s">
        <v>17593</v>
      </c>
      <c r="E600" s="965">
        <v>1</v>
      </c>
      <c r="F600" s="1041"/>
      <c r="G600" s="966">
        <v>742</v>
      </c>
      <c r="H600" s="159">
        <f>IF(G600="","",G600-G600*COMPASS!$AH$23)</f>
        <v>742</v>
      </c>
    </row>
    <row r="601" spans="1:8">
      <c r="A601" s="393" t="s">
        <v>18144</v>
      </c>
      <c r="B601" s="550" t="s">
        <v>25</v>
      </c>
      <c r="C601" s="551">
        <v>764732</v>
      </c>
      <c r="D601" s="551" t="s">
        <v>17594</v>
      </c>
      <c r="E601" s="965">
        <v>1</v>
      </c>
      <c r="F601" s="1041"/>
      <c r="G601" s="966">
        <v>571</v>
      </c>
      <c r="H601" s="159">
        <f>IF(G601="","",G601-G601*COMPASS!$AH$23)</f>
        <v>571</v>
      </c>
    </row>
    <row r="602" spans="1:8">
      <c r="A602" s="393" t="s">
        <v>18145</v>
      </c>
      <c r="B602" s="550" t="s">
        <v>25</v>
      </c>
      <c r="C602" s="551">
        <v>764733</v>
      </c>
      <c r="D602" s="551" t="s">
        <v>17595</v>
      </c>
      <c r="E602" s="965">
        <v>1</v>
      </c>
      <c r="F602" s="1041"/>
      <c r="G602" s="966">
        <v>942</v>
      </c>
      <c r="H602" s="159">
        <f>IF(G602="","",G602-G602*COMPASS!$AH$23)</f>
        <v>942</v>
      </c>
    </row>
    <row r="603" spans="1:8">
      <c r="A603" s="393" t="s">
        <v>18146</v>
      </c>
      <c r="B603" s="550" t="s">
        <v>25</v>
      </c>
      <c r="C603" s="551">
        <v>764734</v>
      </c>
      <c r="D603" s="551" t="s">
        <v>17596</v>
      </c>
      <c r="E603" s="965">
        <v>1</v>
      </c>
      <c r="F603" s="1041"/>
      <c r="G603" s="966">
        <v>581</v>
      </c>
      <c r="H603" s="159">
        <f>IF(G603="","",G603-G603*COMPASS!$AH$23)</f>
        <v>581</v>
      </c>
    </row>
    <row r="604" spans="1:8">
      <c r="A604" s="393" t="s">
        <v>18147</v>
      </c>
      <c r="B604" s="550" t="s">
        <v>25</v>
      </c>
      <c r="C604" s="551">
        <v>764736</v>
      </c>
      <c r="D604" s="551" t="s">
        <v>17597</v>
      </c>
      <c r="E604" s="965">
        <v>1</v>
      </c>
      <c r="F604" s="1041"/>
      <c r="G604" s="966">
        <v>742</v>
      </c>
      <c r="H604" s="159">
        <f>IF(G604="","",G604-G604*COMPASS!$AH$23)</f>
        <v>742</v>
      </c>
    </row>
    <row r="605" spans="1:8">
      <c r="A605" s="393" t="s">
        <v>18148</v>
      </c>
      <c r="B605" s="550" t="s">
        <v>25</v>
      </c>
      <c r="C605" s="551">
        <v>764737</v>
      </c>
      <c r="D605" s="551" t="s">
        <v>17598</v>
      </c>
      <c r="E605" s="965">
        <v>1</v>
      </c>
      <c r="F605" s="1041"/>
      <c r="G605" s="966">
        <v>205</v>
      </c>
      <c r="H605" s="159">
        <f>IF(G605="","",G605-G605*COMPASS!$AH$23)</f>
        <v>205</v>
      </c>
    </row>
    <row r="606" spans="1:8">
      <c r="A606" s="609" t="s">
        <v>17599</v>
      </c>
      <c r="B606" s="1040"/>
      <c r="C606" s="611"/>
      <c r="D606" s="611"/>
      <c r="E606" s="962"/>
      <c r="F606" s="1042"/>
      <c r="G606" s="1043"/>
      <c r="H606" s="159" t="str">
        <f>IF(G606="","",G606-G606*COMPASS!$AH$23)</f>
        <v/>
      </c>
    </row>
    <row r="607" spans="1:8">
      <c r="A607" s="393" t="s">
        <v>18149</v>
      </c>
      <c r="B607" s="550" t="s">
        <v>25</v>
      </c>
      <c r="C607" s="551">
        <v>50510</v>
      </c>
      <c r="D607" s="551" t="s">
        <v>17600</v>
      </c>
      <c r="E607" s="965">
        <v>1</v>
      </c>
      <c r="F607" s="1041"/>
      <c r="G607" s="966">
        <v>218</v>
      </c>
      <c r="H607" s="159">
        <f>IF(G607="","",G607-G607*COMPASS!$AH$23)</f>
        <v>218</v>
      </c>
    </row>
    <row r="608" spans="1:8">
      <c r="A608" s="609" t="s">
        <v>17601</v>
      </c>
      <c r="B608" s="1040"/>
      <c r="C608" s="611"/>
      <c r="D608" s="611"/>
      <c r="E608" s="962"/>
      <c r="F608" s="1042"/>
      <c r="G608" s="1043"/>
      <c r="H608" s="159" t="str">
        <f>IF(G608="","",G608-G608*COMPASS!$AH$23)</f>
        <v/>
      </c>
    </row>
    <row r="609" spans="1:8">
      <c r="A609" s="609" t="s">
        <v>17602</v>
      </c>
      <c r="B609" s="1040"/>
      <c r="C609" s="611"/>
      <c r="D609" s="611"/>
      <c r="E609" s="962"/>
      <c r="F609" s="1042"/>
      <c r="G609" s="1043"/>
      <c r="H609" s="159" t="str">
        <f>IF(G609="","",G609-G609*COMPASS!$AH$23)</f>
        <v/>
      </c>
    </row>
    <row r="610" spans="1:8">
      <c r="A610" s="609" t="s">
        <v>17603</v>
      </c>
      <c r="B610" s="1040"/>
      <c r="C610" s="611"/>
      <c r="D610" s="611"/>
      <c r="E610" s="962"/>
      <c r="F610" s="1042"/>
      <c r="G610" s="1043"/>
      <c r="H610" s="159" t="str">
        <f>IF(G610="","",G610-G610*COMPASS!$AH$23)</f>
        <v/>
      </c>
    </row>
    <row r="611" spans="1:8">
      <c r="A611" s="609" t="s">
        <v>17604</v>
      </c>
      <c r="B611" s="1040"/>
      <c r="C611" s="1045"/>
      <c r="D611" s="1045"/>
      <c r="E611" s="962"/>
      <c r="F611" s="1042"/>
      <c r="G611" s="1043"/>
      <c r="H611" s="159" t="str">
        <f>IF(G611="","",G611-G611*COMPASS!$AH$23)</f>
        <v/>
      </c>
    </row>
    <row r="612" spans="1:8">
      <c r="A612" s="609" t="s">
        <v>17605</v>
      </c>
      <c r="B612" s="1040"/>
      <c r="C612" s="611"/>
      <c r="D612" s="611"/>
      <c r="E612" s="962"/>
      <c r="F612" s="1042"/>
      <c r="G612" s="1043"/>
      <c r="H612" s="159" t="str">
        <f>IF(G612="","",G612-G612*COMPASS!$AH$23)</f>
        <v/>
      </c>
    </row>
    <row r="613" spans="1:8">
      <c r="A613" s="609" t="s">
        <v>17606</v>
      </c>
      <c r="B613" s="1040"/>
      <c r="C613" s="611"/>
      <c r="D613" s="611"/>
      <c r="E613" s="962"/>
      <c r="F613" s="1042"/>
      <c r="G613" s="1043"/>
      <c r="H613" s="159" t="str">
        <f>IF(G613="","",G613-G613*COMPASS!$AH$23)</f>
        <v/>
      </c>
    </row>
    <row r="614" spans="1:8">
      <c r="A614" s="609" t="s">
        <v>17607</v>
      </c>
      <c r="B614" s="1040"/>
      <c r="C614" s="611"/>
      <c r="D614" s="611"/>
      <c r="E614" s="962"/>
      <c r="F614" s="1042"/>
      <c r="G614" s="1043"/>
      <c r="H614" s="159" t="str">
        <f>IF(G614="","",G614-G614*COMPASS!$AH$23)</f>
        <v/>
      </c>
    </row>
    <row r="615" spans="1:8">
      <c r="A615" s="609" t="s">
        <v>17608</v>
      </c>
      <c r="B615" s="1040"/>
      <c r="C615" s="611"/>
      <c r="D615" s="611"/>
      <c r="E615" s="962"/>
      <c r="F615" s="1042"/>
      <c r="G615" s="1043"/>
      <c r="H615" s="159" t="str">
        <f>IF(G615="","",G615-G615*COMPASS!$AH$23)</f>
        <v/>
      </c>
    </row>
    <row r="616" spans="1:8">
      <c r="A616" s="609" t="s">
        <v>17609</v>
      </c>
      <c r="B616" s="1040"/>
      <c r="C616" s="611"/>
      <c r="D616" s="611"/>
      <c r="E616" s="962"/>
      <c r="F616" s="1042"/>
      <c r="G616" s="1043"/>
      <c r="H616" s="159" t="str">
        <f>IF(G616="","",G616-G616*COMPASS!$AH$23)</f>
        <v/>
      </c>
    </row>
    <row r="617" spans="1:8">
      <c r="A617" s="609" t="s">
        <v>17610</v>
      </c>
      <c r="B617" s="1040"/>
      <c r="C617" s="611"/>
      <c r="D617" s="611"/>
      <c r="E617" s="962"/>
      <c r="F617" s="1042"/>
      <c r="G617" s="1043"/>
      <c r="H617" s="159" t="str">
        <f>IF(G617="","",G617-G617*COMPASS!$AH$23)</f>
        <v/>
      </c>
    </row>
    <row r="618" spans="1:8">
      <c r="A618" s="393" t="s">
        <v>18150</v>
      </c>
      <c r="B618" s="550" t="s">
        <v>25</v>
      </c>
      <c r="C618" s="551" t="s">
        <v>17611</v>
      </c>
      <c r="D618" s="551" t="s">
        <v>17612</v>
      </c>
      <c r="E618" s="965">
        <v>1</v>
      </c>
      <c r="F618" s="1041"/>
      <c r="G618" s="966">
        <v>848</v>
      </c>
      <c r="H618" s="159">
        <f>IF(G618="","",G618-G618*COMPASS!$AH$23)</f>
        <v>848</v>
      </c>
    </row>
    <row r="619" spans="1:8">
      <c r="A619" s="393" t="s">
        <v>18151</v>
      </c>
      <c r="B619" s="550" t="s">
        <v>25</v>
      </c>
      <c r="C619" s="551" t="s">
        <v>17613</v>
      </c>
      <c r="D619" s="551" t="s">
        <v>17614</v>
      </c>
      <c r="E619" s="965">
        <v>1</v>
      </c>
      <c r="F619" s="1041"/>
      <c r="G619" s="966">
        <v>848</v>
      </c>
      <c r="H619" s="159">
        <f>IF(G619="","",G619-G619*COMPASS!$AH$23)</f>
        <v>848</v>
      </c>
    </row>
    <row r="620" spans="1:8">
      <c r="A620" s="393" t="s">
        <v>18152</v>
      </c>
      <c r="B620" s="550" t="s">
        <v>25</v>
      </c>
      <c r="C620" s="551" t="s">
        <v>17615</v>
      </c>
      <c r="D620" s="551" t="s">
        <v>17616</v>
      </c>
      <c r="E620" s="965">
        <v>1</v>
      </c>
      <c r="F620" s="1041"/>
      <c r="G620" s="966">
        <v>848</v>
      </c>
      <c r="H620" s="159">
        <f>IF(G620="","",G620-G620*COMPASS!$AH$23)</f>
        <v>848</v>
      </c>
    </row>
    <row r="621" spans="1:8">
      <c r="A621" s="609" t="s">
        <v>17617</v>
      </c>
      <c r="B621" s="1040"/>
      <c r="C621" s="611"/>
      <c r="D621" s="611"/>
      <c r="E621" s="962"/>
      <c r="F621" s="1042"/>
      <c r="G621" s="1043"/>
      <c r="H621" s="159" t="str">
        <f>IF(G621="","",G621-G621*COMPASS!$AH$23)</f>
        <v/>
      </c>
    </row>
    <row r="622" spans="1:8">
      <c r="A622" s="393" t="s">
        <v>18153</v>
      </c>
      <c r="B622" s="550" t="s">
        <v>25</v>
      </c>
      <c r="C622" s="551" t="s">
        <v>17618</v>
      </c>
      <c r="D622" s="551" t="s">
        <v>17619</v>
      </c>
      <c r="E622" s="965">
        <v>1</v>
      </c>
      <c r="F622" s="1041"/>
      <c r="G622" s="966">
        <v>603</v>
      </c>
      <c r="H622" s="159">
        <f>IF(G622="","",G622-G622*COMPASS!$AH$23)</f>
        <v>603</v>
      </c>
    </row>
    <row r="623" spans="1:8">
      <c r="A623" s="393" t="s">
        <v>18154</v>
      </c>
      <c r="B623" s="550" t="s">
        <v>25</v>
      </c>
      <c r="C623" s="551" t="s">
        <v>17620</v>
      </c>
      <c r="D623" s="551" t="s">
        <v>17621</v>
      </c>
      <c r="E623" s="965">
        <v>1</v>
      </c>
      <c r="F623" s="1041"/>
      <c r="G623" s="966">
        <v>603</v>
      </c>
      <c r="H623" s="159">
        <f>IF(G623="","",G623-G623*COMPASS!$AH$23)</f>
        <v>603</v>
      </c>
    </row>
    <row r="624" spans="1:8">
      <c r="A624" s="393" t="s">
        <v>18155</v>
      </c>
      <c r="B624" s="550" t="s">
        <v>25</v>
      </c>
      <c r="C624" s="551" t="s">
        <v>17622</v>
      </c>
      <c r="D624" s="551" t="s">
        <v>17623</v>
      </c>
      <c r="E624" s="965">
        <v>1</v>
      </c>
      <c r="F624" s="1041"/>
      <c r="G624" s="966">
        <v>603</v>
      </c>
      <c r="H624" s="159">
        <f>IF(G624="","",G624-G624*COMPASS!$AH$23)</f>
        <v>603</v>
      </c>
    </row>
    <row r="625" spans="1:8">
      <c r="A625" s="393" t="s">
        <v>18156</v>
      </c>
      <c r="B625" s="550" t="s">
        <v>25</v>
      </c>
      <c r="C625" s="551" t="s">
        <v>17624</v>
      </c>
      <c r="D625" s="551" t="s">
        <v>17625</v>
      </c>
      <c r="E625" s="965">
        <v>1</v>
      </c>
      <c r="F625" s="1041"/>
      <c r="G625" s="966">
        <v>603</v>
      </c>
      <c r="H625" s="159">
        <f>IF(G625="","",G625-G625*COMPASS!$AH$23)</f>
        <v>603</v>
      </c>
    </row>
    <row r="626" spans="1:8">
      <c r="A626" s="393" t="s">
        <v>18157</v>
      </c>
      <c r="B626" s="550" t="s">
        <v>25</v>
      </c>
      <c r="C626" s="551" t="s">
        <v>17626</v>
      </c>
      <c r="D626" s="551" t="s">
        <v>17627</v>
      </c>
      <c r="E626" s="965">
        <v>1</v>
      </c>
      <c r="F626" s="1041"/>
      <c r="G626" s="966">
        <v>603</v>
      </c>
      <c r="H626" s="159">
        <f>IF(G626="","",G626-G626*COMPASS!$AH$23)</f>
        <v>603</v>
      </c>
    </row>
    <row r="627" spans="1:8">
      <c r="A627" s="393" t="s">
        <v>18158</v>
      </c>
      <c r="B627" s="550" t="s">
        <v>25</v>
      </c>
      <c r="C627" s="551" t="s">
        <v>17628</v>
      </c>
      <c r="D627" s="551" t="s">
        <v>17629</v>
      </c>
      <c r="E627" s="965">
        <v>1</v>
      </c>
      <c r="F627" s="1041"/>
      <c r="G627" s="966">
        <v>709</v>
      </c>
      <c r="H627" s="159">
        <f>IF(G627="","",G627-G627*COMPASS!$AH$23)</f>
        <v>709</v>
      </c>
    </row>
    <row r="628" spans="1:8">
      <c r="A628" s="609" t="s">
        <v>17630</v>
      </c>
      <c r="B628" s="1040"/>
      <c r="C628" s="611"/>
      <c r="D628" s="611"/>
      <c r="E628" s="962"/>
      <c r="F628" s="1042"/>
      <c r="G628" s="1043"/>
      <c r="H628" s="159" t="str">
        <f>IF(G628="","",G628-G628*COMPASS!$AH$23)</f>
        <v/>
      </c>
    </row>
    <row r="629" spans="1:8">
      <c r="A629" s="393" t="s">
        <v>18159</v>
      </c>
      <c r="B629" s="550" t="s">
        <v>25</v>
      </c>
      <c r="C629" s="551" t="s">
        <v>17631</v>
      </c>
      <c r="D629" s="551" t="s">
        <v>17632</v>
      </c>
      <c r="E629" s="965">
        <v>1</v>
      </c>
      <c r="F629" s="1041"/>
      <c r="G629" s="966">
        <v>848</v>
      </c>
      <c r="H629" s="159">
        <f>IF(G629="","",G629-G629*COMPASS!$AH$23)</f>
        <v>848</v>
      </c>
    </row>
    <row r="630" spans="1:8">
      <c r="A630" s="393" t="s">
        <v>18160</v>
      </c>
      <c r="B630" s="550" t="s">
        <v>25</v>
      </c>
      <c r="C630" s="551" t="s">
        <v>17633</v>
      </c>
      <c r="D630" s="551" t="s">
        <v>17634</v>
      </c>
      <c r="E630" s="965">
        <v>1</v>
      </c>
      <c r="F630" s="1041"/>
      <c r="G630" s="966">
        <v>848</v>
      </c>
      <c r="H630" s="159">
        <f>IF(G630="","",G630-G630*COMPASS!$AH$23)</f>
        <v>848</v>
      </c>
    </row>
    <row r="631" spans="1:8">
      <c r="A631" s="393" t="s">
        <v>18161</v>
      </c>
      <c r="B631" s="550" t="s">
        <v>25</v>
      </c>
      <c r="C631" s="551" t="s">
        <v>17635</v>
      </c>
      <c r="D631" s="551" t="s">
        <v>17636</v>
      </c>
      <c r="E631" s="965">
        <v>1</v>
      </c>
      <c r="F631" s="1041"/>
      <c r="G631" s="966">
        <v>848</v>
      </c>
      <c r="H631" s="159">
        <f>IF(G631="","",G631-G631*COMPASS!$AH$23)</f>
        <v>848</v>
      </c>
    </row>
    <row r="632" spans="1:8">
      <c r="A632" s="393" t="s">
        <v>18162</v>
      </c>
      <c r="B632" s="550" t="s">
        <v>25</v>
      </c>
      <c r="C632" s="551" t="s">
        <v>17637</v>
      </c>
      <c r="D632" s="551" t="s">
        <v>17638</v>
      </c>
      <c r="E632" s="965">
        <v>1</v>
      </c>
      <c r="F632" s="1041"/>
      <c r="G632" s="966">
        <v>848</v>
      </c>
      <c r="H632" s="159">
        <f>IF(G632="","",G632-G632*COMPASS!$AH$23)</f>
        <v>848</v>
      </c>
    </row>
    <row r="633" spans="1:8">
      <c r="A633" s="393" t="s">
        <v>18163</v>
      </c>
      <c r="B633" s="550" t="s">
        <v>25</v>
      </c>
      <c r="C633" s="551" t="s">
        <v>17639</v>
      </c>
      <c r="D633" s="551" t="s">
        <v>17640</v>
      </c>
      <c r="E633" s="965">
        <v>1</v>
      </c>
      <c r="F633" s="1041"/>
      <c r="G633" s="966">
        <v>848</v>
      </c>
      <c r="H633" s="159">
        <f>IF(G633="","",G633-G633*COMPASS!$AH$23)</f>
        <v>848</v>
      </c>
    </row>
    <row r="634" spans="1:8">
      <c r="A634" s="393" t="s">
        <v>18164</v>
      </c>
      <c r="B634" s="550" t="s">
        <v>25</v>
      </c>
      <c r="C634" s="551" t="s">
        <v>17641</v>
      </c>
      <c r="D634" s="551" t="s">
        <v>17642</v>
      </c>
      <c r="E634" s="965">
        <v>1</v>
      </c>
      <c r="F634" s="1041"/>
      <c r="G634" s="966">
        <v>848</v>
      </c>
      <c r="H634" s="159">
        <f>IF(G634="","",G634-G634*COMPASS!$AH$23)</f>
        <v>848</v>
      </c>
    </row>
    <row r="635" spans="1:8">
      <c r="A635" s="393" t="s">
        <v>18165</v>
      </c>
      <c r="B635" s="550" t="s">
        <v>25</v>
      </c>
      <c r="C635" s="551" t="s">
        <v>17643</v>
      </c>
      <c r="D635" s="551" t="s">
        <v>17644</v>
      </c>
      <c r="E635" s="965">
        <v>1</v>
      </c>
      <c r="F635" s="1041"/>
      <c r="G635" s="966">
        <v>993</v>
      </c>
      <c r="H635" s="159">
        <f>IF(G635="","",G635-G635*COMPASS!$AH$23)</f>
        <v>993</v>
      </c>
    </row>
    <row r="636" spans="1:8">
      <c r="A636" s="609" t="s">
        <v>17645</v>
      </c>
      <c r="B636" s="1040"/>
      <c r="C636" s="611"/>
      <c r="D636" s="611"/>
      <c r="E636" s="962"/>
      <c r="F636" s="1042"/>
      <c r="G636" s="1043"/>
      <c r="H636" s="159" t="str">
        <f>IF(G636="","",G636-G636*COMPASS!$AH$23)</f>
        <v/>
      </c>
    </row>
    <row r="637" spans="1:8">
      <c r="A637" s="393" t="s">
        <v>18166</v>
      </c>
      <c r="B637" s="550" t="s">
        <v>25</v>
      </c>
      <c r="C637" s="551" t="s">
        <v>17646</v>
      </c>
      <c r="D637" s="551" t="s">
        <v>17647</v>
      </c>
      <c r="E637" s="965">
        <v>1</v>
      </c>
      <c r="F637" s="1041"/>
      <c r="G637" s="966">
        <v>636</v>
      </c>
      <c r="H637" s="159">
        <f>IF(G637="","",G637-G637*COMPASS!$AH$23)</f>
        <v>636</v>
      </c>
    </row>
    <row r="638" spans="1:8">
      <c r="A638" s="393" t="s">
        <v>18167</v>
      </c>
      <c r="B638" s="550" t="s">
        <v>25</v>
      </c>
      <c r="C638" s="551" t="s">
        <v>17648</v>
      </c>
      <c r="D638" s="551" t="s">
        <v>17649</v>
      </c>
      <c r="E638" s="965">
        <v>1</v>
      </c>
      <c r="F638" s="1041"/>
      <c r="G638" s="966">
        <v>636</v>
      </c>
      <c r="H638" s="159">
        <f>IF(G638="","",G638-G638*COMPASS!$AH$23)</f>
        <v>636</v>
      </c>
    </row>
    <row r="639" spans="1:8">
      <c r="A639" s="393" t="s">
        <v>18168</v>
      </c>
      <c r="B639" s="550" t="s">
        <v>25</v>
      </c>
      <c r="C639" s="551" t="s">
        <v>17650</v>
      </c>
      <c r="D639" s="551" t="s">
        <v>17651</v>
      </c>
      <c r="E639" s="965">
        <v>1</v>
      </c>
      <c r="F639" s="1041"/>
      <c r="G639" s="966">
        <v>636</v>
      </c>
      <c r="H639" s="159">
        <f>IF(G639="","",G639-G639*COMPASS!$AH$23)</f>
        <v>636</v>
      </c>
    </row>
    <row r="640" spans="1:8">
      <c r="A640" s="393" t="s">
        <v>18169</v>
      </c>
      <c r="B640" s="550" t="s">
        <v>25</v>
      </c>
      <c r="C640" s="551" t="s">
        <v>17652</v>
      </c>
      <c r="D640" s="551" t="s">
        <v>17653</v>
      </c>
      <c r="E640" s="965">
        <v>1</v>
      </c>
      <c r="F640" s="1041"/>
      <c r="G640" s="966">
        <v>636</v>
      </c>
      <c r="H640" s="159">
        <f>IF(G640="","",G640-G640*COMPASS!$AH$23)</f>
        <v>636</v>
      </c>
    </row>
    <row r="641" spans="1:8">
      <c r="A641" s="393" t="s">
        <v>18170</v>
      </c>
      <c r="B641" s="550" t="s">
        <v>25</v>
      </c>
      <c r="C641" s="551" t="s">
        <v>17654</v>
      </c>
      <c r="D641" s="551" t="s">
        <v>17655</v>
      </c>
      <c r="E641" s="965">
        <v>1</v>
      </c>
      <c r="F641" s="1041"/>
      <c r="G641" s="966">
        <v>636</v>
      </c>
      <c r="H641" s="159">
        <f>IF(G641="","",G641-G641*COMPASS!$AH$23)</f>
        <v>636</v>
      </c>
    </row>
    <row r="642" spans="1:8">
      <c r="A642" s="393" t="s">
        <v>18171</v>
      </c>
      <c r="B642" s="550" t="s">
        <v>25</v>
      </c>
      <c r="C642" s="551" t="s">
        <v>17656</v>
      </c>
      <c r="D642" s="551" t="s">
        <v>17657</v>
      </c>
      <c r="E642" s="965">
        <v>1</v>
      </c>
      <c r="F642" s="1041"/>
      <c r="G642" s="966">
        <v>834</v>
      </c>
      <c r="H642" s="159">
        <f>IF(G642="","",G642-G642*COMPASS!$AH$23)</f>
        <v>834</v>
      </c>
    </row>
    <row r="643" spans="1:8">
      <c r="A643" s="609" t="s">
        <v>17658</v>
      </c>
      <c r="B643" s="1040"/>
      <c r="C643" s="611"/>
      <c r="D643" s="611"/>
      <c r="E643" s="962"/>
      <c r="F643" s="1042"/>
      <c r="G643" s="1043"/>
      <c r="H643" s="159" t="str">
        <f>IF(G643="","",G643-G643*COMPASS!$AH$23)</f>
        <v/>
      </c>
    </row>
    <row r="644" spans="1:8">
      <c r="A644" s="393" t="s">
        <v>18172</v>
      </c>
      <c r="B644" s="550" t="s">
        <v>25</v>
      </c>
      <c r="C644" s="551" t="s">
        <v>17659</v>
      </c>
      <c r="D644" s="551" t="s">
        <v>17660</v>
      </c>
      <c r="E644" s="965">
        <v>1</v>
      </c>
      <c r="F644" s="1041"/>
      <c r="G644" s="966">
        <v>886</v>
      </c>
      <c r="H644" s="159">
        <f>IF(G644="","",G644-G644*COMPASS!$AH$23)</f>
        <v>886</v>
      </c>
    </row>
    <row r="645" spans="1:8">
      <c r="A645" s="393" t="s">
        <v>18173</v>
      </c>
      <c r="B645" s="550" t="s">
        <v>25</v>
      </c>
      <c r="C645" s="551" t="s">
        <v>17661</v>
      </c>
      <c r="D645" s="551" t="s">
        <v>17662</v>
      </c>
      <c r="E645" s="965">
        <v>1</v>
      </c>
      <c r="F645" s="1041"/>
      <c r="G645" s="966">
        <v>886</v>
      </c>
      <c r="H645" s="159">
        <f>IF(G645="","",G645-G645*COMPASS!$AH$23)</f>
        <v>886</v>
      </c>
    </row>
    <row r="646" spans="1:8">
      <c r="A646" s="393" t="s">
        <v>18174</v>
      </c>
      <c r="B646" s="550" t="s">
        <v>25</v>
      </c>
      <c r="C646" s="551" t="s">
        <v>17663</v>
      </c>
      <c r="D646" s="551" t="s">
        <v>17664</v>
      </c>
      <c r="E646" s="965">
        <v>1</v>
      </c>
      <c r="F646" s="1041"/>
      <c r="G646" s="966">
        <v>886</v>
      </c>
      <c r="H646" s="159">
        <f>IF(G646="","",G646-G646*COMPASS!$AH$23)</f>
        <v>886</v>
      </c>
    </row>
    <row r="647" spans="1:8">
      <c r="A647" s="393" t="s">
        <v>18175</v>
      </c>
      <c r="B647" s="550" t="s">
        <v>25</v>
      </c>
      <c r="C647" s="551" t="s">
        <v>17665</v>
      </c>
      <c r="D647" s="551" t="s">
        <v>17666</v>
      </c>
      <c r="E647" s="965">
        <v>1</v>
      </c>
      <c r="F647" s="1041"/>
      <c r="G647" s="966">
        <v>886</v>
      </c>
      <c r="H647" s="159">
        <f>IF(G647="","",G647-G647*COMPASS!$AH$23)</f>
        <v>886</v>
      </c>
    </row>
    <row r="648" spans="1:8">
      <c r="A648" s="393" t="s">
        <v>18176</v>
      </c>
      <c r="B648" s="550" t="s">
        <v>25</v>
      </c>
      <c r="C648" s="551" t="s">
        <v>17667</v>
      </c>
      <c r="D648" s="551" t="s">
        <v>17668</v>
      </c>
      <c r="E648" s="965">
        <v>1</v>
      </c>
      <c r="F648" s="1041"/>
      <c r="G648" s="966">
        <v>886</v>
      </c>
      <c r="H648" s="159">
        <f>IF(G648="","",G648-G648*COMPASS!$AH$23)</f>
        <v>886</v>
      </c>
    </row>
    <row r="649" spans="1:8">
      <c r="A649" s="393" t="s">
        <v>18177</v>
      </c>
      <c r="B649" s="550" t="s">
        <v>25</v>
      </c>
      <c r="C649" s="551" t="s">
        <v>17669</v>
      </c>
      <c r="D649" s="551" t="s">
        <v>17670</v>
      </c>
      <c r="E649" s="965">
        <v>1</v>
      </c>
      <c r="F649" s="1041"/>
      <c r="G649" s="966">
        <v>993</v>
      </c>
      <c r="H649" s="159">
        <f>IF(G649="","",G649-G649*COMPASS!$AH$23)</f>
        <v>993</v>
      </c>
    </row>
    <row r="650" spans="1:8">
      <c r="A650" s="609" t="s">
        <v>17671</v>
      </c>
      <c r="B650" s="1040"/>
      <c r="C650" s="611"/>
      <c r="D650" s="611"/>
      <c r="E650" s="962"/>
      <c r="F650" s="1042"/>
      <c r="G650" s="1043"/>
      <c r="H650" s="159" t="str">
        <f>IF(G650="","",G650-G650*COMPASS!$AH$23)</f>
        <v/>
      </c>
    </row>
    <row r="651" spans="1:8">
      <c r="A651" s="393" t="s">
        <v>18178</v>
      </c>
      <c r="B651" s="550" t="s">
        <v>25</v>
      </c>
      <c r="C651" s="551" t="s">
        <v>17672</v>
      </c>
      <c r="D651" s="551" t="s">
        <v>17673</v>
      </c>
      <c r="E651" s="965">
        <v>1</v>
      </c>
      <c r="F651" s="1041"/>
      <c r="G651" s="966">
        <v>2308</v>
      </c>
      <c r="H651" s="159">
        <f>IF(G651="","",G651-G651*COMPASS!$AH$23)</f>
        <v>2308</v>
      </c>
    </row>
    <row r="652" spans="1:8">
      <c r="A652" s="393" t="s">
        <v>18179</v>
      </c>
      <c r="B652" s="550" t="s">
        <v>25</v>
      </c>
      <c r="C652" s="551" t="s">
        <v>17674</v>
      </c>
      <c r="D652" s="551" t="s">
        <v>17675</v>
      </c>
      <c r="E652" s="965">
        <v>1</v>
      </c>
      <c r="F652" s="1041"/>
      <c r="G652" s="966">
        <v>2308</v>
      </c>
      <c r="H652" s="159">
        <f>IF(G652="","",G652-G652*COMPASS!$AH$23)</f>
        <v>2308</v>
      </c>
    </row>
    <row r="653" spans="1:8">
      <c r="A653" s="393" t="s">
        <v>18180</v>
      </c>
      <c r="B653" s="550" t="s">
        <v>25</v>
      </c>
      <c r="C653" s="551" t="s">
        <v>17676</v>
      </c>
      <c r="D653" s="551" t="s">
        <v>17677</v>
      </c>
      <c r="E653" s="965">
        <v>1</v>
      </c>
      <c r="F653" s="1041"/>
      <c r="G653" s="966">
        <v>2308</v>
      </c>
      <c r="H653" s="159">
        <f>IF(G653="","",G653-G653*COMPASS!$AH$23)</f>
        <v>2308</v>
      </c>
    </row>
    <row r="654" spans="1:8">
      <c r="A654" s="393" t="s">
        <v>18181</v>
      </c>
      <c r="B654" s="550" t="s">
        <v>25</v>
      </c>
      <c r="C654" s="551" t="s">
        <v>17678</v>
      </c>
      <c r="D654" s="551" t="s">
        <v>17679</v>
      </c>
      <c r="E654" s="965">
        <v>1</v>
      </c>
      <c r="F654" s="1041"/>
      <c r="G654" s="966">
        <v>2308</v>
      </c>
      <c r="H654" s="159">
        <f>IF(G654="","",G654-G654*COMPASS!$AH$23)</f>
        <v>2308</v>
      </c>
    </row>
    <row r="655" spans="1:8">
      <c r="A655" s="393" t="s">
        <v>18182</v>
      </c>
      <c r="B655" s="550" t="s">
        <v>25</v>
      </c>
      <c r="C655" s="551" t="s">
        <v>17680</v>
      </c>
      <c r="D655" s="551" t="s">
        <v>17681</v>
      </c>
      <c r="E655" s="965">
        <v>1</v>
      </c>
      <c r="F655" s="1041"/>
      <c r="G655" s="966">
        <v>2308</v>
      </c>
      <c r="H655" s="159">
        <f>IF(G655="","",G655-G655*COMPASS!$AH$23)</f>
        <v>2308</v>
      </c>
    </row>
    <row r="656" spans="1:8">
      <c r="A656" s="393" t="s">
        <v>18183</v>
      </c>
      <c r="B656" s="550" t="s">
        <v>25</v>
      </c>
      <c r="C656" s="551" t="s">
        <v>17682</v>
      </c>
      <c r="D656" s="551" t="s">
        <v>17683</v>
      </c>
      <c r="E656" s="965">
        <v>1</v>
      </c>
      <c r="F656" s="1041"/>
      <c r="G656" s="966">
        <v>2308</v>
      </c>
      <c r="H656" s="159">
        <f>IF(G656="","",G656-G656*COMPASS!$AH$23)</f>
        <v>2308</v>
      </c>
    </row>
    <row r="657" spans="1:8">
      <c r="A657" s="393" t="s">
        <v>18184</v>
      </c>
      <c r="B657" s="550" t="s">
        <v>25</v>
      </c>
      <c r="C657" s="551" t="s">
        <v>17684</v>
      </c>
      <c r="D657" s="551" t="s">
        <v>17685</v>
      </c>
      <c r="E657" s="965">
        <v>1</v>
      </c>
      <c r="F657" s="1041"/>
      <c r="G657" s="966">
        <v>2408</v>
      </c>
      <c r="H657" s="159">
        <f>IF(G657="","",G657-G657*COMPASS!$AH$23)</f>
        <v>2408</v>
      </c>
    </row>
    <row r="658" spans="1:8">
      <c r="A658" s="609" t="s">
        <v>17686</v>
      </c>
      <c r="B658" s="1040"/>
      <c r="C658" s="611"/>
      <c r="D658" s="611"/>
      <c r="E658" s="962"/>
      <c r="F658" s="1042"/>
      <c r="G658" s="1043"/>
      <c r="H658" s="159" t="str">
        <f>IF(G658="","",G658-G658*COMPASS!$AH$23)</f>
        <v/>
      </c>
    </row>
    <row r="659" spans="1:8">
      <c r="A659" s="393" t="s">
        <v>18185</v>
      </c>
      <c r="B659" s="550" t="s">
        <v>25</v>
      </c>
      <c r="C659" s="551" t="s">
        <v>17687</v>
      </c>
      <c r="D659" s="551" t="s">
        <v>17688</v>
      </c>
      <c r="E659" s="965">
        <v>1</v>
      </c>
      <c r="F659" s="1041"/>
      <c r="G659" s="966">
        <v>654</v>
      </c>
      <c r="H659" s="159">
        <f>IF(G659="","",G659-G659*COMPASS!$AH$23)</f>
        <v>654</v>
      </c>
    </row>
    <row r="660" spans="1:8">
      <c r="A660" s="393" t="s">
        <v>18186</v>
      </c>
      <c r="B660" s="550" t="s">
        <v>25</v>
      </c>
      <c r="C660" s="551" t="s">
        <v>17689</v>
      </c>
      <c r="D660" s="551" t="s">
        <v>17690</v>
      </c>
      <c r="E660" s="965">
        <v>1</v>
      </c>
      <c r="F660" s="1041"/>
      <c r="G660" s="966">
        <v>1706</v>
      </c>
      <c r="H660" s="159">
        <f>IF(G660="","",G660-G660*COMPASS!$AH$23)</f>
        <v>1706</v>
      </c>
    </row>
    <row r="661" spans="1:8">
      <c r="A661" s="393" t="s">
        <v>18187</v>
      </c>
      <c r="B661" s="550" t="s">
        <v>25</v>
      </c>
      <c r="C661" s="551" t="s">
        <v>17691</v>
      </c>
      <c r="D661" s="551" t="s">
        <v>17692</v>
      </c>
      <c r="E661" s="965">
        <v>1</v>
      </c>
      <c r="F661" s="1041"/>
      <c r="G661" s="966">
        <v>1706</v>
      </c>
      <c r="H661" s="159">
        <f>IF(G661="","",G661-G661*COMPASS!$AH$23)</f>
        <v>1706</v>
      </c>
    </row>
    <row r="662" spans="1:8">
      <c r="A662" s="393" t="s">
        <v>18188</v>
      </c>
      <c r="B662" s="550" t="s">
        <v>25</v>
      </c>
      <c r="C662" s="551" t="s">
        <v>17693</v>
      </c>
      <c r="D662" s="551" t="s">
        <v>17694</v>
      </c>
      <c r="E662" s="965">
        <v>1</v>
      </c>
      <c r="F662" s="1041"/>
      <c r="G662" s="966">
        <v>1282</v>
      </c>
      <c r="H662" s="159">
        <f>IF(G662="","",G662-G662*COMPASS!$AH$23)</f>
        <v>1282</v>
      </c>
    </row>
    <row r="663" spans="1:8">
      <c r="A663" s="393" t="s">
        <v>18189</v>
      </c>
      <c r="B663" s="550" t="s">
        <v>25</v>
      </c>
      <c r="C663" s="551" t="s">
        <v>17695</v>
      </c>
      <c r="D663" s="551" t="s">
        <v>17696</v>
      </c>
      <c r="E663" s="965">
        <v>1</v>
      </c>
      <c r="F663" s="1041"/>
      <c r="G663" s="966">
        <v>1282</v>
      </c>
      <c r="H663" s="159">
        <f>IF(G663="","",G663-G663*COMPASS!$AH$23)</f>
        <v>1282</v>
      </c>
    </row>
    <row r="664" spans="1:8">
      <c r="A664" s="609" t="s">
        <v>17697</v>
      </c>
      <c r="B664" s="1040"/>
      <c r="C664" s="611"/>
      <c r="D664" s="611"/>
      <c r="E664" s="962"/>
      <c r="F664" s="1042"/>
      <c r="G664" s="1043"/>
      <c r="H664" s="159" t="str">
        <f>IF(G664="","",G664-G664*COMPASS!$AH$23)</f>
        <v/>
      </c>
    </row>
    <row r="665" spans="1:8">
      <c r="A665" s="393" t="s">
        <v>18190</v>
      </c>
      <c r="B665" s="550" t="s">
        <v>25</v>
      </c>
      <c r="C665" s="551" t="s">
        <v>17698</v>
      </c>
      <c r="D665" s="551" t="s">
        <v>17699</v>
      </c>
      <c r="E665" s="965">
        <v>1</v>
      </c>
      <c r="F665" s="1041"/>
      <c r="G665" s="966">
        <v>932</v>
      </c>
      <c r="H665" s="159">
        <f>IF(G665="","",G665-G665*COMPASS!$AH$23)</f>
        <v>932</v>
      </c>
    </row>
    <row r="666" spans="1:8">
      <c r="A666" s="393" t="s">
        <v>18191</v>
      </c>
      <c r="B666" s="550" t="s">
        <v>25</v>
      </c>
      <c r="C666" s="551" t="s">
        <v>17700</v>
      </c>
      <c r="D666" s="551" t="s">
        <v>17701</v>
      </c>
      <c r="E666" s="965">
        <v>1</v>
      </c>
      <c r="F666" s="1041"/>
      <c r="G666" s="966">
        <v>1963</v>
      </c>
      <c r="H666" s="159">
        <f>IF(G666="","",G666-G666*COMPASS!$AH$23)</f>
        <v>1963</v>
      </c>
    </row>
    <row r="667" spans="1:8">
      <c r="A667" s="393" t="s">
        <v>18192</v>
      </c>
      <c r="B667" s="550" t="s">
        <v>25</v>
      </c>
      <c r="C667" s="551" t="s">
        <v>17702</v>
      </c>
      <c r="D667" s="551" t="s">
        <v>17703</v>
      </c>
      <c r="E667" s="965">
        <v>1</v>
      </c>
      <c r="F667" s="1041"/>
      <c r="G667" s="966">
        <v>1963</v>
      </c>
      <c r="H667" s="159">
        <f>IF(G667="","",G667-G667*COMPASS!$AH$23)</f>
        <v>1963</v>
      </c>
    </row>
    <row r="668" spans="1:8">
      <c r="A668" s="393" t="s">
        <v>18193</v>
      </c>
      <c r="B668" s="550" t="s">
        <v>25</v>
      </c>
      <c r="C668" s="551" t="s">
        <v>17704</v>
      </c>
      <c r="D668" s="551" t="s">
        <v>17705</v>
      </c>
      <c r="E668" s="965">
        <v>1</v>
      </c>
      <c r="F668" s="1041"/>
      <c r="G668" s="966">
        <v>1512</v>
      </c>
      <c r="H668" s="159">
        <f>IF(G668="","",G668-G668*COMPASS!$AH$23)</f>
        <v>1512</v>
      </c>
    </row>
    <row r="669" spans="1:8">
      <c r="A669" s="393" t="s">
        <v>18194</v>
      </c>
      <c r="B669" s="550" t="s">
        <v>25</v>
      </c>
      <c r="C669" s="551" t="s">
        <v>17706</v>
      </c>
      <c r="D669" s="551" t="s">
        <v>17707</v>
      </c>
      <c r="E669" s="965">
        <v>1</v>
      </c>
      <c r="F669" s="1041"/>
      <c r="G669" s="966">
        <v>1512</v>
      </c>
      <c r="H669" s="159">
        <f>IF(G669="","",G669-G669*COMPASS!$AH$23)</f>
        <v>1512</v>
      </c>
    </row>
    <row r="670" spans="1:8">
      <c r="A670" s="609" t="s">
        <v>17708</v>
      </c>
      <c r="B670" s="1040"/>
      <c r="C670" s="611"/>
      <c r="D670" s="611"/>
      <c r="E670" s="962"/>
      <c r="F670" s="1042"/>
      <c r="G670" s="1043"/>
      <c r="H670" s="159" t="str">
        <f>IF(G670="","",G670-G670*COMPASS!$AH$23)</f>
        <v/>
      </c>
    </row>
    <row r="671" spans="1:8">
      <c r="A671" s="393" t="s">
        <v>18195</v>
      </c>
      <c r="B671" s="550" t="s">
        <v>25</v>
      </c>
      <c r="C671" s="551" t="s">
        <v>17709</v>
      </c>
      <c r="D671" s="551" t="s">
        <v>17710</v>
      </c>
      <c r="E671" s="965">
        <v>1</v>
      </c>
      <c r="F671" s="1041"/>
      <c r="G671" s="966">
        <v>2224</v>
      </c>
      <c r="H671" s="159">
        <f>IF(G671="","",G671-G671*COMPASS!$AH$23)</f>
        <v>2224</v>
      </c>
    </row>
    <row r="672" spans="1:8">
      <c r="A672" s="393" t="s">
        <v>18196</v>
      </c>
      <c r="B672" s="550" t="s">
        <v>25</v>
      </c>
      <c r="C672" s="551" t="s">
        <v>17711</v>
      </c>
      <c r="D672" s="551" t="s">
        <v>17712</v>
      </c>
      <c r="E672" s="965">
        <v>1</v>
      </c>
      <c r="F672" s="1041"/>
      <c r="G672" s="966">
        <v>3087</v>
      </c>
      <c r="H672" s="159">
        <f>IF(G672="","",G672-G672*COMPASS!$AH$23)</f>
        <v>3087</v>
      </c>
    </row>
    <row r="673" spans="1:8">
      <c r="A673" s="393" t="s">
        <v>18197</v>
      </c>
      <c r="B673" s="550" t="s">
        <v>25</v>
      </c>
      <c r="C673" s="551" t="s">
        <v>17713</v>
      </c>
      <c r="D673" s="551" t="s">
        <v>17714</v>
      </c>
      <c r="E673" s="965">
        <v>1</v>
      </c>
      <c r="F673" s="1041"/>
      <c r="G673" s="966">
        <v>3087</v>
      </c>
      <c r="H673" s="159">
        <f>IF(G673="","",G673-G673*COMPASS!$AH$23)</f>
        <v>3087</v>
      </c>
    </row>
    <row r="674" spans="1:8">
      <c r="A674" s="393" t="s">
        <v>18198</v>
      </c>
      <c r="B674" s="550" t="s">
        <v>25</v>
      </c>
      <c r="C674" s="551" t="s">
        <v>17715</v>
      </c>
      <c r="D674" s="551" t="s">
        <v>17716</v>
      </c>
      <c r="E674" s="965">
        <v>1</v>
      </c>
      <c r="F674" s="1041"/>
      <c r="G674" s="966">
        <v>2619</v>
      </c>
      <c r="H674" s="159">
        <f>IF(G674="","",G674-G674*COMPASS!$AH$23)</f>
        <v>2619</v>
      </c>
    </row>
    <row r="675" spans="1:8">
      <c r="A675" s="393" t="s">
        <v>18199</v>
      </c>
      <c r="B675" s="550" t="s">
        <v>25</v>
      </c>
      <c r="C675" s="551" t="s">
        <v>17717</v>
      </c>
      <c r="D675" s="551" t="s">
        <v>17718</v>
      </c>
      <c r="E675" s="965">
        <v>1</v>
      </c>
      <c r="F675" s="1041"/>
      <c r="G675" s="966">
        <v>2619</v>
      </c>
      <c r="H675" s="159">
        <f>IF(G675="","",G675-G675*COMPASS!$AH$23)</f>
        <v>2619</v>
      </c>
    </row>
    <row r="676" spans="1:8">
      <c r="A676" s="609" t="s">
        <v>17719</v>
      </c>
      <c r="B676" s="1040"/>
      <c r="C676" s="611"/>
      <c r="D676" s="611"/>
      <c r="E676" s="962"/>
      <c r="F676" s="1042"/>
      <c r="G676" s="1043"/>
      <c r="H676" s="159" t="str">
        <f>IF(G676="","",G676-G676*COMPASS!$AH$23)</f>
        <v/>
      </c>
    </row>
    <row r="677" spans="1:8">
      <c r="A677" s="393" t="s">
        <v>18200</v>
      </c>
      <c r="B677" s="550" t="s">
        <v>25</v>
      </c>
      <c r="C677" s="551" t="s">
        <v>17720</v>
      </c>
      <c r="D677" s="551" t="s">
        <v>17721</v>
      </c>
      <c r="E677" s="965">
        <v>1</v>
      </c>
      <c r="F677" s="1041"/>
      <c r="G677" s="966">
        <v>1540</v>
      </c>
      <c r="H677" s="159">
        <f>IF(G677="","",G677-G677*COMPASS!$AH$23)</f>
        <v>1540</v>
      </c>
    </row>
    <row r="678" spans="1:8">
      <c r="A678" s="393" t="s">
        <v>18201</v>
      </c>
      <c r="B678" s="550" t="s">
        <v>25</v>
      </c>
      <c r="C678" s="551" t="s">
        <v>17722</v>
      </c>
      <c r="D678" s="551" t="s">
        <v>17723</v>
      </c>
      <c r="E678" s="965">
        <v>1</v>
      </c>
      <c r="F678" s="1041"/>
      <c r="G678" s="966">
        <v>1540</v>
      </c>
      <c r="H678" s="159">
        <f>IF(G678="","",G678-G678*COMPASS!$AH$23)</f>
        <v>1540</v>
      </c>
    </row>
    <row r="679" spans="1:8">
      <c r="A679" s="393" t="s">
        <v>18202</v>
      </c>
      <c r="B679" s="550" t="s">
        <v>25</v>
      </c>
      <c r="C679" s="551" t="s">
        <v>17724</v>
      </c>
      <c r="D679" s="551" t="s">
        <v>17725</v>
      </c>
      <c r="E679" s="965">
        <v>1</v>
      </c>
      <c r="F679" s="1041"/>
      <c r="G679" s="966">
        <v>1540</v>
      </c>
      <c r="H679" s="159">
        <f>IF(G679="","",G679-G679*COMPASS!$AH$23)</f>
        <v>1540</v>
      </c>
    </row>
    <row r="680" spans="1:8">
      <c r="A680" s="393" t="s">
        <v>18203</v>
      </c>
      <c r="B680" s="550" t="s">
        <v>25</v>
      </c>
      <c r="C680" s="551" t="s">
        <v>17726</v>
      </c>
      <c r="D680" s="551" t="s">
        <v>17727</v>
      </c>
      <c r="E680" s="965">
        <v>1</v>
      </c>
      <c r="F680" s="1041"/>
      <c r="G680" s="966">
        <v>1540</v>
      </c>
      <c r="H680" s="159">
        <f>IF(G680="","",G680-G680*COMPASS!$AH$23)</f>
        <v>1540</v>
      </c>
    </row>
    <row r="681" spans="1:8">
      <c r="A681" s="609" t="s">
        <v>17728</v>
      </c>
      <c r="B681" s="1040"/>
      <c r="C681" s="611"/>
      <c r="D681" s="611"/>
      <c r="E681" s="962"/>
      <c r="F681" s="1042"/>
      <c r="G681" s="1043"/>
      <c r="H681" s="159" t="str">
        <f>IF(G681="","",G681-G681*COMPASS!$AH$23)</f>
        <v/>
      </c>
    </row>
    <row r="682" spans="1:8">
      <c r="A682" s="393" t="s">
        <v>18204</v>
      </c>
      <c r="B682" s="550" t="s">
        <v>25</v>
      </c>
      <c r="C682" s="551" t="s">
        <v>17729</v>
      </c>
      <c r="D682" s="551" t="s">
        <v>17730</v>
      </c>
      <c r="E682" s="965">
        <v>1</v>
      </c>
      <c r="F682" s="1041"/>
      <c r="G682" s="966">
        <v>1922</v>
      </c>
      <c r="H682" s="159">
        <f>IF(G682="","",G682-G682*COMPASS!$AH$23)</f>
        <v>1922</v>
      </c>
    </row>
    <row r="683" spans="1:8">
      <c r="A683" s="393" t="s">
        <v>18205</v>
      </c>
      <c r="B683" s="550" t="s">
        <v>25</v>
      </c>
      <c r="C683" s="551" t="s">
        <v>17731</v>
      </c>
      <c r="D683" s="551" t="s">
        <v>17732</v>
      </c>
      <c r="E683" s="965">
        <v>1</v>
      </c>
      <c r="F683" s="1041"/>
      <c r="G683" s="966">
        <v>1922</v>
      </c>
      <c r="H683" s="159">
        <f>IF(G683="","",G683-G683*COMPASS!$AH$23)</f>
        <v>1922</v>
      </c>
    </row>
    <row r="684" spans="1:8">
      <c r="A684" s="393" t="s">
        <v>18206</v>
      </c>
      <c r="B684" s="550" t="s">
        <v>25</v>
      </c>
      <c r="C684" s="551" t="s">
        <v>17733</v>
      </c>
      <c r="D684" s="551" t="s">
        <v>17734</v>
      </c>
      <c r="E684" s="965">
        <v>1</v>
      </c>
      <c r="F684" s="1041"/>
      <c r="G684" s="966">
        <v>1922</v>
      </c>
      <c r="H684" s="159">
        <f>IF(G684="","",G684-G684*COMPASS!$AH$23)</f>
        <v>1922</v>
      </c>
    </row>
    <row r="685" spans="1:8">
      <c r="A685" s="393" t="s">
        <v>18207</v>
      </c>
      <c r="B685" s="550" t="s">
        <v>25</v>
      </c>
      <c r="C685" s="551" t="s">
        <v>17735</v>
      </c>
      <c r="D685" s="551" t="s">
        <v>17736</v>
      </c>
      <c r="E685" s="965">
        <v>1</v>
      </c>
      <c r="F685" s="1041"/>
      <c r="G685" s="966">
        <v>1922</v>
      </c>
      <c r="H685" s="159">
        <f>IF(G685="","",G685-G685*COMPASS!$AH$23)</f>
        <v>1922</v>
      </c>
    </row>
    <row r="686" spans="1:8">
      <c r="A686" s="609" t="s">
        <v>17737</v>
      </c>
      <c r="B686" s="1040"/>
      <c r="C686" s="611"/>
      <c r="D686" s="611"/>
      <c r="E686" s="962"/>
      <c r="F686" s="1042"/>
      <c r="G686" s="1043"/>
      <c r="H686" s="159" t="str">
        <f>IF(G686="","",G686-G686*COMPASS!$AH$23)</f>
        <v/>
      </c>
    </row>
    <row r="687" spans="1:8">
      <c r="A687" s="393" t="s">
        <v>18208</v>
      </c>
      <c r="B687" s="550" t="s">
        <v>25</v>
      </c>
      <c r="C687" s="551" t="s">
        <v>17738</v>
      </c>
      <c r="D687" s="551" t="s">
        <v>17739</v>
      </c>
      <c r="E687" s="965">
        <v>1</v>
      </c>
      <c r="F687" s="1041"/>
      <c r="G687" s="966">
        <v>3155</v>
      </c>
      <c r="H687" s="159">
        <f>IF(G687="","",G687-G687*COMPASS!$AH$23)</f>
        <v>3155</v>
      </c>
    </row>
    <row r="688" spans="1:8">
      <c r="A688" s="393" t="s">
        <v>18209</v>
      </c>
      <c r="B688" s="550" t="s">
        <v>25</v>
      </c>
      <c r="C688" s="551" t="s">
        <v>17740</v>
      </c>
      <c r="D688" s="551" t="s">
        <v>17741</v>
      </c>
      <c r="E688" s="965">
        <v>1</v>
      </c>
      <c r="F688" s="1041"/>
      <c r="G688" s="966">
        <v>3155</v>
      </c>
      <c r="H688" s="159">
        <f>IF(G688="","",G688-G688*COMPASS!$AH$23)</f>
        <v>3155</v>
      </c>
    </row>
    <row r="689" spans="1:8">
      <c r="A689" s="393" t="s">
        <v>18210</v>
      </c>
      <c r="B689" s="550" t="s">
        <v>25</v>
      </c>
      <c r="C689" s="551" t="s">
        <v>17742</v>
      </c>
      <c r="D689" s="551" t="s">
        <v>17743</v>
      </c>
      <c r="E689" s="965">
        <v>1</v>
      </c>
      <c r="F689" s="1041"/>
      <c r="G689" s="966">
        <v>3155</v>
      </c>
      <c r="H689" s="159">
        <f>IF(G689="","",G689-G689*COMPASS!$AH$23)</f>
        <v>3155</v>
      </c>
    </row>
    <row r="690" spans="1:8">
      <c r="A690" s="393" t="s">
        <v>18211</v>
      </c>
      <c r="B690" s="550" t="s">
        <v>25</v>
      </c>
      <c r="C690" s="551" t="s">
        <v>17744</v>
      </c>
      <c r="D690" s="551" t="s">
        <v>17745</v>
      </c>
      <c r="E690" s="965">
        <v>1</v>
      </c>
      <c r="F690" s="1041"/>
      <c r="G690" s="966">
        <v>3155</v>
      </c>
      <c r="H690" s="159">
        <f>IF(G690="","",G690-G690*COMPASS!$AH$23)</f>
        <v>3155</v>
      </c>
    </row>
    <row r="691" spans="1:8">
      <c r="A691" s="609" t="s">
        <v>17746</v>
      </c>
      <c r="B691" s="1040"/>
      <c r="C691" s="611"/>
      <c r="D691" s="611"/>
      <c r="E691" s="962"/>
      <c r="F691" s="1042"/>
      <c r="G691" s="1043"/>
      <c r="H691" s="159" t="str">
        <f>IF(G691="","",G691-G691*COMPASS!$AH$23)</f>
        <v/>
      </c>
    </row>
    <row r="692" spans="1:8">
      <c r="A692" s="393" t="s">
        <v>18212</v>
      </c>
      <c r="B692" s="550" t="s">
        <v>25</v>
      </c>
      <c r="C692" s="551" t="s">
        <v>17747</v>
      </c>
      <c r="D692" s="551" t="s">
        <v>17748</v>
      </c>
      <c r="E692" s="965">
        <v>1</v>
      </c>
      <c r="F692" s="1041"/>
      <c r="G692" s="966">
        <v>71</v>
      </c>
      <c r="H692" s="159">
        <f>IF(G692="","",G692-G692*COMPASS!$AH$23)</f>
        <v>71</v>
      </c>
    </row>
    <row r="693" spans="1:8">
      <c r="A693" s="393" t="s">
        <v>18213</v>
      </c>
      <c r="B693" s="550" t="s">
        <v>25</v>
      </c>
      <c r="C693" s="551" t="s">
        <v>17749</v>
      </c>
      <c r="D693" s="551" t="s">
        <v>17750</v>
      </c>
      <c r="E693" s="965">
        <v>1</v>
      </c>
      <c r="F693" s="1041"/>
      <c r="G693" s="966">
        <v>109</v>
      </c>
      <c r="H693" s="159">
        <f>IF(G693="","",G693-G693*COMPASS!$AH$23)</f>
        <v>109</v>
      </c>
    </row>
    <row r="694" spans="1:8">
      <c r="A694" s="393" t="s">
        <v>18214</v>
      </c>
      <c r="B694" s="550" t="s">
        <v>25</v>
      </c>
      <c r="C694" s="551" t="s">
        <v>17751</v>
      </c>
      <c r="D694" s="551" t="s">
        <v>17752</v>
      </c>
      <c r="E694" s="965">
        <v>1</v>
      </c>
      <c r="F694" s="1041"/>
      <c r="G694" s="966">
        <v>102</v>
      </c>
      <c r="H694" s="159">
        <f>IF(G694="","",G694-G694*COMPASS!$AH$23)</f>
        <v>102</v>
      </c>
    </row>
    <row r="695" spans="1:8">
      <c r="A695" s="393" t="s">
        <v>18215</v>
      </c>
      <c r="B695" s="550" t="s">
        <v>25</v>
      </c>
      <c r="C695" s="551" t="s">
        <v>17753</v>
      </c>
      <c r="D695" s="551" t="s">
        <v>17754</v>
      </c>
      <c r="E695" s="965">
        <v>1</v>
      </c>
      <c r="F695" s="1041"/>
      <c r="G695" s="966" t="s">
        <v>17755</v>
      </c>
      <c r="H695" s="159" t="e">
        <f>IF(G695="","",G695-G695*COMPASS!$AH$23)</f>
        <v>#VALUE!</v>
      </c>
    </row>
    <row r="696" spans="1:8">
      <c r="A696" s="393" t="s">
        <v>18216</v>
      </c>
      <c r="B696" s="550" t="s">
        <v>25</v>
      </c>
      <c r="C696" s="551" t="s">
        <v>17756</v>
      </c>
      <c r="D696" s="551" t="s">
        <v>17757</v>
      </c>
      <c r="E696" s="965">
        <v>1</v>
      </c>
      <c r="F696" s="1041"/>
      <c r="G696" s="966">
        <v>759</v>
      </c>
      <c r="H696" s="159">
        <f>IF(G696="","",G696-G696*COMPASS!$AH$23)</f>
        <v>759</v>
      </c>
    </row>
    <row r="697" spans="1:8">
      <c r="A697" s="609" t="s">
        <v>17758</v>
      </c>
      <c r="B697" s="1040"/>
      <c r="C697" s="611"/>
      <c r="D697" s="611"/>
      <c r="E697" s="962"/>
      <c r="F697" s="1042"/>
      <c r="G697" s="1043"/>
      <c r="H697" s="159" t="str">
        <f>IF(G697="","",G697-G697*COMPASS!$AH$23)</f>
        <v/>
      </c>
    </row>
    <row r="698" spans="1:8">
      <c r="A698" s="393" t="s">
        <v>18217</v>
      </c>
      <c r="B698" s="550" t="s">
        <v>25</v>
      </c>
      <c r="C698" s="551" t="s">
        <v>17759</v>
      </c>
      <c r="D698" s="551" t="s">
        <v>17760</v>
      </c>
      <c r="E698" s="965">
        <v>1</v>
      </c>
      <c r="F698" s="1041"/>
      <c r="G698" s="966">
        <v>403</v>
      </c>
      <c r="H698" s="159">
        <f>IF(G698="","",G698-G698*COMPASS!$AH$23)</f>
        <v>403</v>
      </c>
    </row>
    <row r="699" spans="1:8">
      <c r="A699" s="393" t="s">
        <v>18218</v>
      </c>
      <c r="B699" s="550" t="s">
        <v>25</v>
      </c>
      <c r="C699" s="551" t="s">
        <v>17761</v>
      </c>
      <c r="D699" s="551" t="s">
        <v>17762</v>
      </c>
      <c r="E699" s="965">
        <v>1</v>
      </c>
      <c r="F699" s="1041"/>
      <c r="G699" s="966">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59" priority="4"/>
  </conditionalFormatting>
  <conditionalFormatting sqref="C299:C301">
    <cfRule type="duplicateValues" dxfId="158" priority="3"/>
  </conditionalFormatting>
  <conditionalFormatting sqref="C347">
    <cfRule type="duplicateValues" dxfId="157" priority="2"/>
  </conditionalFormatting>
  <conditionalFormatting sqref="C351 C333:C343 C293:C298 C302:C326">
    <cfRule type="duplicateValues" dxfId="156" priority="10"/>
  </conditionalFormatting>
  <conditionalFormatting sqref="C359">
    <cfRule type="duplicateValues" dxfId="155" priority="8"/>
  </conditionalFormatting>
  <conditionalFormatting sqref="C360:C379">
    <cfRule type="duplicateValues" dxfId="154" priority="11"/>
  </conditionalFormatting>
  <conditionalFormatting sqref="C327:D329">
    <cfRule type="duplicateValues" dxfId="153" priority="6"/>
  </conditionalFormatting>
  <conditionalFormatting sqref="C330:D332">
    <cfRule type="duplicateValues" dxfId="152" priority="9"/>
  </conditionalFormatting>
  <conditionalFormatting sqref="C348:D350 C344:D346">
    <cfRule type="duplicateValues" dxfId="151" priority="5"/>
  </conditionalFormatting>
  <conditionalFormatting sqref="D347">
    <cfRule type="duplicateValues" dxfId="150" priority="1"/>
  </conditionalFormatting>
  <conditionalFormatting sqref="D359">
    <cfRule type="duplicateValues" dxfId="149"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102"/>
  <sheetViews>
    <sheetView zoomScaleNormal="100" workbookViewId="0">
      <pane ySplit="4" topLeftCell="A317" activePane="bottomLeft" state="frozen"/>
      <selection activeCell="K25" sqref="K25"/>
      <selection pane="bottomLeft" activeCell="K1077" sqref="K1077"/>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5" bestFit="1" customWidth="1"/>
    <col min="8" max="8" width="9.109375" style="163" bestFit="1" customWidth="1"/>
    <col min="9" max="16384" width="9.109375" style="55"/>
  </cols>
  <sheetData>
    <row r="1" spans="1:8">
      <c r="A1" s="98" t="str">
        <f>'Bosch VideoSystem'!A1</f>
        <v>Listino Settembre25</v>
      </c>
      <c r="B1" s="99"/>
      <c r="C1" s="100"/>
      <c r="D1" s="1168" t="str">
        <f>'Bosch VideoSystem'!D1:G1</f>
        <v>www.compass-distribution.it</v>
      </c>
      <c r="E1" s="1168"/>
      <c r="F1" s="1168"/>
      <c r="G1" s="1168"/>
      <c r="H1" s="799"/>
    </row>
    <row r="2" spans="1:8" ht="13.8" thickBot="1">
      <c r="A2" s="101"/>
      <c r="B2" s="102"/>
      <c r="C2" s="103"/>
      <c r="D2" s="64"/>
      <c r="E2" s="247"/>
      <c r="F2" s="378"/>
      <c r="G2" s="260"/>
      <c r="H2" s="149" t="str">
        <f>'Bosch VideoSystem'!H2</f>
        <v>Indice</v>
      </c>
    </row>
    <row r="3" spans="1:8" ht="25.2">
      <c r="A3" s="27" t="s">
        <v>6895</v>
      </c>
      <c r="B3" s="28"/>
      <c r="C3" s="29"/>
      <c r="D3" s="65"/>
      <c r="E3" s="30"/>
      <c r="F3" s="419"/>
      <c r="G3" s="261"/>
      <c r="H3" s="161"/>
    </row>
    <row r="4" spans="1:8" s="63" customFormat="1" ht="16.8" customHeight="1">
      <c r="A4" s="60" t="s">
        <v>146</v>
      </c>
      <c r="B4" s="262"/>
      <c r="C4" s="60" t="s">
        <v>26</v>
      </c>
      <c r="D4" s="66" t="s">
        <v>27</v>
      </c>
      <c r="E4" s="104" t="s">
        <v>55</v>
      </c>
      <c r="F4" s="105"/>
      <c r="G4" s="856" t="s">
        <v>22</v>
      </c>
      <c r="H4" s="154" t="s">
        <v>56</v>
      </c>
    </row>
    <row r="5" spans="1:8" ht="24.75" customHeight="1">
      <c r="A5" s="333" t="s">
        <v>19008</v>
      </c>
      <c r="B5" s="851"/>
      <c r="C5" s="852"/>
      <c r="D5" s="852"/>
      <c r="E5" s="852"/>
      <c r="F5" s="908"/>
      <c r="G5" s="988"/>
      <c r="H5" s="162"/>
    </row>
    <row r="6" spans="1:8" ht="15" customHeight="1">
      <c r="A6" s="850" t="s">
        <v>19009</v>
      </c>
      <c r="B6" s="983" t="s">
        <v>25</v>
      </c>
      <c r="C6" s="981" t="s">
        <v>19010</v>
      </c>
      <c r="D6" s="981" t="s">
        <v>19011</v>
      </c>
      <c r="E6" s="909">
        <v>1</v>
      </c>
      <c r="F6" s="982"/>
      <c r="G6" s="989">
        <v>8300</v>
      </c>
      <c r="H6" s="162">
        <f>IF(G6="","",G6-G6*COMPASS!$AH$25)</f>
        <v>8300</v>
      </c>
    </row>
    <row r="7" spans="1:8" ht="15" customHeight="1">
      <c r="A7" s="333" t="s">
        <v>14770</v>
      </c>
      <c r="B7" s="851"/>
      <c r="C7" s="333" t="s">
        <v>14770</v>
      </c>
      <c r="D7" s="852"/>
      <c r="E7" s="852"/>
      <c r="F7" s="908"/>
      <c r="G7" s="988"/>
      <c r="H7" s="162" t="str">
        <f>IF(G7="","",G7-G7*COMPASS!$AH$25)</f>
        <v/>
      </c>
    </row>
    <row r="8" spans="1:8" ht="15" customHeight="1">
      <c r="A8" s="850" t="s">
        <v>14849</v>
      </c>
      <c r="B8" s="983" t="s">
        <v>25</v>
      </c>
      <c r="C8" s="981" t="s">
        <v>14771</v>
      </c>
      <c r="D8" s="981" t="s">
        <v>14772</v>
      </c>
      <c r="E8" s="909">
        <v>1</v>
      </c>
      <c r="F8" s="982"/>
      <c r="G8" s="989">
        <v>4350</v>
      </c>
      <c r="H8" s="162">
        <f>IF(G8="","",G8-G8*COMPASS!$AH$25)</f>
        <v>4350</v>
      </c>
    </row>
    <row r="9" spans="1:8" ht="15" customHeight="1">
      <c r="A9" s="333" t="s">
        <v>18219</v>
      </c>
      <c r="B9" s="851"/>
      <c r="C9" s="333"/>
      <c r="D9" s="852"/>
      <c r="E9" s="852"/>
      <c r="F9" s="908"/>
      <c r="G9" s="988"/>
      <c r="H9" s="162" t="str">
        <f>IF(G9="","",G9-G9*COMPASS!$AH$25)</f>
        <v/>
      </c>
    </row>
    <row r="10" spans="1:8" ht="15" customHeight="1">
      <c r="A10" s="850" t="s">
        <v>18220</v>
      </c>
      <c r="B10" s="980" t="s">
        <v>25</v>
      </c>
      <c r="C10" s="853" t="s">
        <v>18221</v>
      </c>
      <c r="D10" s="853" t="s">
        <v>18222</v>
      </c>
      <c r="E10" s="909">
        <v>1</v>
      </c>
      <c r="F10" s="910"/>
      <c r="G10" s="989">
        <v>100</v>
      </c>
      <c r="H10" s="162">
        <f>IF(G10="","",G10-G10*COMPASS!$AH$25)</f>
        <v>100</v>
      </c>
    </row>
    <row r="11" spans="1:8" ht="15" customHeight="1">
      <c r="A11" s="850" t="s">
        <v>18223</v>
      </c>
      <c r="B11" s="980" t="s">
        <v>25</v>
      </c>
      <c r="C11" s="853" t="s">
        <v>18224</v>
      </c>
      <c r="D11" s="853" t="s">
        <v>18225</v>
      </c>
      <c r="E11" s="909">
        <v>1</v>
      </c>
      <c r="F11" s="910"/>
      <c r="G11" s="989">
        <v>300</v>
      </c>
      <c r="H11" s="162">
        <f>IF(G11="","",G11-G11*COMPASS!$AH$25)</f>
        <v>300</v>
      </c>
    </row>
    <row r="12" spans="1:8" ht="15" customHeight="1">
      <c r="A12" s="850" t="s">
        <v>18226</v>
      </c>
      <c r="B12" s="980" t="s">
        <v>25</v>
      </c>
      <c r="C12" s="853" t="s">
        <v>18227</v>
      </c>
      <c r="D12" s="853" t="s">
        <v>18228</v>
      </c>
      <c r="E12" s="909">
        <v>1</v>
      </c>
      <c r="F12" s="910"/>
      <c r="G12" s="989">
        <v>200</v>
      </c>
      <c r="H12" s="162">
        <f>IF(G12="","",G12-G12*COMPASS!$AH$25)</f>
        <v>200</v>
      </c>
    </row>
    <row r="13" spans="1:8" ht="15" customHeight="1">
      <c r="A13" s="850" t="s">
        <v>18229</v>
      </c>
      <c r="B13" s="980" t="s">
        <v>25</v>
      </c>
      <c r="C13" s="853" t="s">
        <v>18230</v>
      </c>
      <c r="D13" s="853" t="s">
        <v>18231</v>
      </c>
      <c r="E13" s="909">
        <v>1</v>
      </c>
      <c r="F13" s="910"/>
      <c r="G13" s="989">
        <v>500</v>
      </c>
      <c r="H13" s="162">
        <f>IF(G13="","",G13-G13*COMPASS!$AH$25)</f>
        <v>500</v>
      </c>
    </row>
    <row r="14" spans="1:8" ht="15" customHeight="1">
      <c r="A14" s="333" t="s">
        <v>14397</v>
      </c>
      <c r="B14" s="851"/>
      <c r="C14" s="333"/>
      <c r="D14" s="852"/>
      <c r="E14" s="852"/>
      <c r="F14" s="908"/>
      <c r="G14" s="988"/>
      <c r="H14" s="162" t="str">
        <f>IF(G14="","",G14-G14*COMPASS!$AH$25)</f>
        <v/>
      </c>
    </row>
    <row r="15" spans="1:8" ht="15" customHeight="1">
      <c r="A15" s="850" t="s">
        <v>14398</v>
      </c>
      <c r="B15" s="980" t="s">
        <v>51</v>
      </c>
      <c r="C15" s="853" t="s">
        <v>14399</v>
      </c>
      <c r="D15" s="853" t="s">
        <v>14400</v>
      </c>
      <c r="E15" s="909">
        <v>1</v>
      </c>
      <c r="F15" s="910"/>
      <c r="G15" s="989">
        <v>190</v>
      </c>
      <c r="H15" s="162">
        <f>IF(G15="","",G15-G15*COMPASS!$AH$25)</f>
        <v>190</v>
      </c>
    </row>
    <row r="16" spans="1:8" ht="15" customHeight="1">
      <c r="A16" s="850" t="s">
        <v>14401</v>
      </c>
      <c r="B16" s="980" t="s">
        <v>51</v>
      </c>
      <c r="C16" s="853" t="s">
        <v>14402</v>
      </c>
      <c r="D16" s="853" t="s">
        <v>14403</v>
      </c>
      <c r="E16" s="909">
        <v>1</v>
      </c>
      <c r="F16" s="910"/>
      <c r="G16" s="989">
        <v>260</v>
      </c>
      <c r="H16" s="162">
        <f>IF(G16="","",G16-G16*COMPASS!$AH$25)</f>
        <v>260</v>
      </c>
    </row>
    <row r="17" spans="1:8" ht="15" customHeight="1">
      <c r="A17" s="850" t="s">
        <v>14404</v>
      </c>
      <c r="B17" s="980" t="s">
        <v>51</v>
      </c>
      <c r="C17" s="853" t="s">
        <v>14405</v>
      </c>
      <c r="D17" s="853" t="s">
        <v>14406</v>
      </c>
      <c r="E17" s="909">
        <v>1</v>
      </c>
      <c r="F17" s="910"/>
      <c r="G17" s="989">
        <v>280</v>
      </c>
      <c r="H17" s="162">
        <f>IF(G17="","",G17-G17*COMPASS!$AH$25)</f>
        <v>280</v>
      </c>
    </row>
    <row r="18" spans="1:8" ht="15" customHeight="1">
      <c r="A18" s="850" t="s">
        <v>14407</v>
      </c>
      <c r="B18" s="980" t="s">
        <v>51</v>
      </c>
      <c r="C18" s="853" t="s">
        <v>14408</v>
      </c>
      <c r="D18" s="853" t="s">
        <v>14409</v>
      </c>
      <c r="E18" s="909">
        <v>1</v>
      </c>
      <c r="F18" s="910"/>
      <c r="G18" s="989">
        <v>220</v>
      </c>
      <c r="H18" s="162">
        <f>IF(G18="","",G18-G18*COMPASS!$AH$25)</f>
        <v>220</v>
      </c>
    </row>
    <row r="19" spans="1:8" ht="15" customHeight="1">
      <c r="A19" s="850" t="s">
        <v>14410</v>
      </c>
      <c r="B19" s="980" t="s">
        <v>51</v>
      </c>
      <c r="C19" s="853" t="s">
        <v>14411</v>
      </c>
      <c r="D19" s="853" t="s">
        <v>14412</v>
      </c>
      <c r="E19" s="909">
        <v>1</v>
      </c>
      <c r="F19" s="910"/>
      <c r="G19" s="989">
        <v>300</v>
      </c>
      <c r="H19" s="162">
        <f>IF(G19="","",G19-G19*COMPASS!$AH$25)</f>
        <v>300</v>
      </c>
    </row>
    <row r="20" spans="1:8" ht="15" customHeight="1">
      <c r="A20" s="850" t="s">
        <v>14413</v>
      </c>
      <c r="B20" s="980" t="s">
        <v>25</v>
      </c>
      <c r="C20" s="853" t="s">
        <v>14414</v>
      </c>
      <c r="D20" s="853" t="s">
        <v>14415</v>
      </c>
      <c r="E20" s="909">
        <v>1</v>
      </c>
      <c r="F20" s="910"/>
      <c r="G20" s="989">
        <v>190</v>
      </c>
      <c r="H20" s="162">
        <f>IF(G20="","",G20-G20*COMPASS!$AH$25)</f>
        <v>190</v>
      </c>
    </row>
    <row r="21" spans="1:8" ht="15" customHeight="1">
      <c r="A21" s="850" t="s">
        <v>14416</v>
      </c>
      <c r="B21" s="980" t="s">
        <v>51</v>
      </c>
      <c r="C21" s="853" t="s">
        <v>14417</v>
      </c>
      <c r="D21" s="853" t="s">
        <v>14418</v>
      </c>
      <c r="E21" s="909">
        <v>1</v>
      </c>
      <c r="F21" s="910"/>
      <c r="G21" s="989">
        <v>190</v>
      </c>
      <c r="H21" s="162">
        <f>IF(G21="","",G21-G21*COMPASS!$AH$25)</f>
        <v>190</v>
      </c>
    </row>
    <row r="22" spans="1:8" ht="15" customHeight="1">
      <c r="A22" s="850" t="s">
        <v>14419</v>
      </c>
      <c r="B22" s="980" t="s">
        <v>51</v>
      </c>
      <c r="C22" s="853" t="s">
        <v>14420</v>
      </c>
      <c r="D22" s="853" t="s">
        <v>14421</v>
      </c>
      <c r="E22" s="909">
        <v>1</v>
      </c>
      <c r="F22" s="910"/>
      <c r="G22" s="989">
        <v>280</v>
      </c>
      <c r="H22" s="162">
        <f>IF(G22="","",G22-G22*COMPASS!$AH$25)</f>
        <v>280</v>
      </c>
    </row>
    <row r="23" spans="1:8" ht="15" customHeight="1">
      <c r="A23" s="850" t="s">
        <v>14422</v>
      </c>
      <c r="B23" s="980" t="s">
        <v>51</v>
      </c>
      <c r="C23" s="853" t="s">
        <v>14423</v>
      </c>
      <c r="D23" s="853" t="s">
        <v>14424</v>
      </c>
      <c r="E23" s="909">
        <v>1</v>
      </c>
      <c r="F23" s="910"/>
      <c r="G23" s="989">
        <v>220</v>
      </c>
      <c r="H23" s="162">
        <f>IF(G23="","",G23-G23*COMPASS!$AH$25)</f>
        <v>220</v>
      </c>
    </row>
    <row r="24" spans="1:8" ht="15" customHeight="1">
      <c r="A24" s="850" t="s">
        <v>14425</v>
      </c>
      <c r="B24" s="980" t="s">
        <v>51</v>
      </c>
      <c r="C24" s="853" t="s">
        <v>14426</v>
      </c>
      <c r="D24" s="853" t="s">
        <v>14427</v>
      </c>
      <c r="E24" s="909">
        <v>1</v>
      </c>
      <c r="F24" s="910"/>
      <c r="G24" s="989">
        <v>220</v>
      </c>
      <c r="H24" s="162">
        <f>IF(G24="","",G24-G24*COMPASS!$AH$25)</f>
        <v>220</v>
      </c>
    </row>
    <row r="25" spans="1:8" ht="15" customHeight="1">
      <c r="A25" s="850" t="s">
        <v>14428</v>
      </c>
      <c r="B25" s="980" t="s">
        <v>51</v>
      </c>
      <c r="C25" s="853" t="s">
        <v>14429</v>
      </c>
      <c r="D25" s="853" t="s">
        <v>14430</v>
      </c>
      <c r="E25" s="909">
        <v>1</v>
      </c>
      <c r="F25" s="910"/>
      <c r="G25" s="989">
        <v>300</v>
      </c>
      <c r="H25" s="162">
        <f>IF(G25="","",G25-G25*COMPASS!$AH$25)</f>
        <v>300</v>
      </c>
    </row>
    <row r="26" spans="1:8" ht="15" customHeight="1">
      <c r="A26" s="850" t="s">
        <v>14431</v>
      </c>
      <c r="B26" s="980" t="s">
        <v>25</v>
      </c>
      <c r="C26" s="853" t="s">
        <v>14432</v>
      </c>
      <c r="D26" s="853" t="s">
        <v>14433</v>
      </c>
      <c r="E26" s="909">
        <v>1</v>
      </c>
      <c r="F26" s="910"/>
      <c r="G26" s="989">
        <v>270</v>
      </c>
      <c r="H26" s="162">
        <f>IF(G26="","",G26-G26*COMPASS!$AH$25)</f>
        <v>270</v>
      </c>
    </row>
    <row r="27" spans="1:8" ht="15" customHeight="1">
      <c r="A27" s="850" t="s">
        <v>14434</v>
      </c>
      <c r="B27" s="980" t="s">
        <v>51</v>
      </c>
      <c r="C27" s="853" t="s">
        <v>14435</v>
      </c>
      <c r="D27" s="853" t="s">
        <v>14436</v>
      </c>
      <c r="E27" s="909">
        <v>1</v>
      </c>
      <c r="F27" s="910"/>
      <c r="G27" s="989">
        <v>250</v>
      </c>
      <c r="H27" s="162">
        <f>IF(G27="","",G27-G27*COMPASS!$AH$25)</f>
        <v>250</v>
      </c>
    </row>
    <row r="28" spans="1:8" ht="15" customHeight="1">
      <c r="A28" s="850" t="s">
        <v>14437</v>
      </c>
      <c r="B28" s="980" t="s">
        <v>51</v>
      </c>
      <c r="C28" s="853" t="s">
        <v>14438</v>
      </c>
      <c r="D28" s="853" t="s">
        <v>14439</v>
      </c>
      <c r="E28" s="909">
        <v>1</v>
      </c>
      <c r="F28" s="910"/>
      <c r="G28" s="989">
        <v>270</v>
      </c>
      <c r="H28" s="162">
        <f>IF(G28="","",G28-G28*COMPASS!$AH$25)</f>
        <v>270</v>
      </c>
    </row>
    <row r="29" spans="1:8" ht="15" customHeight="1">
      <c r="A29" s="850" t="s">
        <v>14440</v>
      </c>
      <c r="B29" s="980" t="s">
        <v>51</v>
      </c>
      <c r="C29" s="853" t="s">
        <v>14441</v>
      </c>
      <c r="D29" s="853" t="s">
        <v>14442</v>
      </c>
      <c r="E29" s="909">
        <v>1</v>
      </c>
      <c r="F29" s="910"/>
      <c r="G29" s="989">
        <v>350</v>
      </c>
      <c r="H29" s="162">
        <f>IF(G29="","",G29-G29*COMPASS!$AH$25)</f>
        <v>350</v>
      </c>
    </row>
    <row r="30" spans="1:8" ht="15" customHeight="1">
      <c r="A30" s="850" t="s">
        <v>14443</v>
      </c>
      <c r="B30" s="980" t="s">
        <v>51</v>
      </c>
      <c r="C30" s="853" t="s">
        <v>14444</v>
      </c>
      <c r="D30" s="853" t="s">
        <v>14445</v>
      </c>
      <c r="E30" s="909">
        <v>1</v>
      </c>
      <c r="F30" s="910"/>
      <c r="G30" s="989">
        <v>430</v>
      </c>
      <c r="H30" s="162">
        <f>IF(G30="","",G30-G30*COMPASS!$AH$25)</f>
        <v>430</v>
      </c>
    </row>
    <row r="31" spans="1:8" ht="15" customHeight="1">
      <c r="A31" s="850" t="s">
        <v>14446</v>
      </c>
      <c r="B31" s="980" t="s">
        <v>51</v>
      </c>
      <c r="C31" s="853" t="s">
        <v>14447</v>
      </c>
      <c r="D31" s="853" t="s">
        <v>14448</v>
      </c>
      <c r="E31" s="909">
        <v>1</v>
      </c>
      <c r="F31" s="910"/>
      <c r="G31" s="989">
        <v>600</v>
      </c>
      <c r="H31" s="162">
        <f>IF(G31="","",G31-G31*COMPASS!$AH$25)</f>
        <v>600</v>
      </c>
    </row>
    <row r="32" spans="1:8" ht="15" customHeight="1">
      <c r="A32" s="333" t="s">
        <v>18263</v>
      </c>
      <c r="B32" s="333"/>
      <c r="C32" s="852"/>
      <c r="D32" s="852"/>
      <c r="E32" s="852"/>
      <c r="F32" s="1085"/>
      <c r="G32" s="988"/>
      <c r="H32" s="162" t="str">
        <f>IF(G32="","",G32-G32*COMPASS!$AH$25)</f>
        <v/>
      </c>
    </row>
    <row r="33" spans="1:8" ht="15" customHeight="1">
      <c r="A33" s="850" t="s">
        <v>18264</v>
      </c>
      <c r="B33" s="983" t="s">
        <v>51</v>
      </c>
      <c r="C33" s="981" t="s">
        <v>18265</v>
      </c>
      <c r="D33" s="981" t="s">
        <v>18266</v>
      </c>
      <c r="E33" s="909">
        <v>1</v>
      </c>
      <c r="F33" s="982"/>
      <c r="G33" s="989">
        <v>480</v>
      </c>
      <c r="H33" s="162">
        <f>IF(G33="","",G33-G33*COMPASS!$AH$25)</f>
        <v>480</v>
      </c>
    </row>
    <row r="34" spans="1:8" ht="15" customHeight="1">
      <c r="A34" s="850" t="s">
        <v>18267</v>
      </c>
      <c r="B34" s="983" t="s">
        <v>51</v>
      </c>
      <c r="C34" s="981" t="s">
        <v>18268</v>
      </c>
      <c r="D34" s="981" t="s">
        <v>18269</v>
      </c>
      <c r="E34" s="909">
        <v>1</v>
      </c>
      <c r="F34" s="982"/>
      <c r="G34" s="989">
        <v>480</v>
      </c>
      <c r="H34" s="162">
        <f>IF(G34="","",G34-G34*COMPASS!$AH$25)</f>
        <v>480</v>
      </c>
    </row>
    <row r="35" spans="1:8" ht="15" customHeight="1">
      <c r="A35" s="850" t="s">
        <v>18270</v>
      </c>
      <c r="B35" s="983" t="s">
        <v>51</v>
      </c>
      <c r="C35" s="981" t="s">
        <v>18271</v>
      </c>
      <c r="D35" s="981" t="s">
        <v>18272</v>
      </c>
      <c r="E35" s="909">
        <v>1</v>
      </c>
      <c r="F35" s="982"/>
      <c r="G35" s="989">
        <v>600</v>
      </c>
      <c r="H35" s="162">
        <f>IF(G35="","",G35-G35*COMPASS!$AH$25)</f>
        <v>600</v>
      </c>
    </row>
    <row r="36" spans="1:8" ht="15" customHeight="1">
      <c r="A36" s="850" t="s">
        <v>18273</v>
      </c>
      <c r="B36" s="983" t="s">
        <v>51</v>
      </c>
      <c r="C36" s="981" t="s">
        <v>18274</v>
      </c>
      <c r="D36" s="981" t="s">
        <v>18275</v>
      </c>
      <c r="E36" s="909">
        <v>1</v>
      </c>
      <c r="F36" s="982"/>
      <c r="G36" s="989">
        <v>600</v>
      </c>
      <c r="H36" s="162">
        <f>IF(G36="","",G36-G36*COMPASS!$AH$25)</f>
        <v>600</v>
      </c>
    </row>
    <row r="37" spans="1:8" ht="15" customHeight="1">
      <c r="A37" s="850" t="s">
        <v>18276</v>
      </c>
      <c r="B37" s="983" t="s">
        <v>51</v>
      </c>
      <c r="C37" s="981" t="s">
        <v>18277</v>
      </c>
      <c r="D37" s="981" t="s">
        <v>18278</v>
      </c>
      <c r="E37" s="909">
        <v>1</v>
      </c>
      <c r="F37" s="982"/>
      <c r="G37" s="989">
        <v>600</v>
      </c>
      <c r="H37" s="162">
        <f>IF(G37="","",G37-G37*COMPASS!$AH$25)</f>
        <v>600</v>
      </c>
    </row>
    <row r="38" spans="1:8" ht="15" customHeight="1">
      <c r="A38" s="850" t="s">
        <v>18279</v>
      </c>
      <c r="B38" s="983" t="s">
        <v>51</v>
      </c>
      <c r="C38" s="981" t="s">
        <v>18280</v>
      </c>
      <c r="D38" s="981" t="s">
        <v>18281</v>
      </c>
      <c r="E38" s="909">
        <v>1</v>
      </c>
      <c r="F38" s="982"/>
      <c r="G38" s="989">
        <v>600</v>
      </c>
      <c r="H38" s="162">
        <f>IF(G38="","",G38-G38*COMPASS!$AH$25)</f>
        <v>600</v>
      </c>
    </row>
    <row r="39" spans="1:8" ht="15" customHeight="1">
      <c r="A39" s="333" t="s">
        <v>10260</v>
      </c>
      <c r="B39" s="333"/>
      <c r="C39" s="852"/>
      <c r="D39" s="852"/>
      <c r="E39" s="852"/>
      <c r="F39" s="1085"/>
      <c r="G39" s="988"/>
      <c r="H39" s="162" t="str">
        <f>IF(G39="","",G39-G39*COMPASS!$AH$25)</f>
        <v/>
      </c>
    </row>
    <row r="40" spans="1:8" ht="15" customHeight="1">
      <c r="A40" s="850" t="s">
        <v>19206</v>
      </c>
      <c r="B40" s="983" t="s">
        <v>51</v>
      </c>
      <c r="C40" s="981" t="s">
        <v>19207</v>
      </c>
      <c r="D40" s="981" t="s">
        <v>19208</v>
      </c>
      <c r="E40" s="909">
        <v>1</v>
      </c>
      <c r="F40" s="982" t="s">
        <v>181</v>
      </c>
      <c r="G40" s="989">
        <v>950</v>
      </c>
      <c r="H40" s="162">
        <f>IF(G40="","",G40-G40*COMPASS!$AH$25)</f>
        <v>950</v>
      </c>
    </row>
    <row r="41" spans="1:8" ht="15" customHeight="1">
      <c r="A41" s="850" t="s">
        <v>19209</v>
      </c>
      <c r="B41" s="983" t="s">
        <v>51</v>
      </c>
      <c r="C41" s="981" t="s">
        <v>19210</v>
      </c>
      <c r="D41" s="981" t="s">
        <v>19211</v>
      </c>
      <c r="E41" s="909">
        <v>1</v>
      </c>
      <c r="F41" s="982" t="s">
        <v>181</v>
      </c>
      <c r="G41" s="989">
        <v>1100</v>
      </c>
      <c r="H41" s="162">
        <f>IF(G41="","",G41-G41*COMPASS!$AH$25)</f>
        <v>1100</v>
      </c>
    </row>
    <row r="42" spans="1:8" ht="15" customHeight="1">
      <c r="A42" s="850" t="s">
        <v>19212</v>
      </c>
      <c r="B42" s="983" t="s">
        <v>51</v>
      </c>
      <c r="C42" s="981" t="s">
        <v>19213</v>
      </c>
      <c r="D42" s="981" t="s">
        <v>19214</v>
      </c>
      <c r="E42" s="909">
        <v>1</v>
      </c>
      <c r="F42" s="982" t="s">
        <v>181</v>
      </c>
      <c r="G42" s="989">
        <v>1450</v>
      </c>
      <c r="H42" s="162">
        <f>IF(G42="","",G42-G42*COMPASS!$AH$25)</f>
        <v>1450</v>
      </c>
    </row>
    <row r="43" spans="1:8" ht="15" customHeight="1">
      <c r="A43" s="850" t="s">
        <v>19215</v>
      </c>
      <c r="B43" s="983" t="s">
        <v>51</v>
      </c>
      <c r="C43" s="981" t="s">
        <v>19216</v>
      </c>
      <c r="D43" s="981" t="s">
        <v>19217</v>
      </c>
      <c r="E43" s="909">
        <v>1</v>
      </c>
      <c r="F43" s="982" t="s">
        <v>181</v>
      </c>
      <c r="G43" s="989">
        <v>1600</v>
      </c>
      <c r="H43" s="162">
        <f>IF(G43="","",G43-G43*COMPASS!$AH$25)</f>
        <v>1600</v>
      </c>
    </row>
    <row r="44" spans="1:8" ht="15" customHeight="1">
      <c r="A44" s="850" t="s">
        <v>19218</v>
      </c>
      <c r="B44" s="983" t="s">
        <v>51</v>
      </c>
      <c r="C44" s="981" t="s">
        <v>19219</v>
      </c>
      <c r="D44" s="981" t="s">
        <v>19220</v>
      </c>
      <c r="E44" s="909">
        <v>1</v>
      </c>
      <c r="F44" s="982" t="s">
        <v>181</v>
      </c>
      <c r="G44" s="989">
        <v>1600</v>
      </c>
      <c r="H44" s="162">
        <f>IF(G44="","",G44-G44*COMPASS!$AH$25)</f>
        <v>1600</v>
      </c>
    </row>
    <row r="45" spans="1:8" ht="15" customHeight="1">
      <c r="A45" s="850" t="s">
        <v>19221</v>
      </c>
      <c r="B45" s="983" t="s">
        <v>51</v>
      </c>
      <c r="C45" s="981" t="s">
        <v>19222</v>
      </c>
      <c r="D45" s="981" t="s">
        <v>19223</v>
      </c>
      <c r="E45" s="909">
        <v>1</v>
      </c>
      <c r="F45" s="982" t="s">
        <v>181</v>
      </c>
      <c r="G45" s="989">
        <v>1250</v>
      </c>
      <c r="H45" s="162">
        <f>IF(G45="","",G45-G45*COMPASS!$AH$25)</f>
        <v>1250</v>
      </c>
    </row>
    <row r="46" spans="1:8" ht="15" customHeight="1">
      <c r="A46" s="850" t="s">
        <v>19224</v>
      </c>
      <c r="B46" s="983" t="s">
        <v>51</v>
      </c>
      <c r="C46" s="981" t="s">
        <v>19225</v>
      </c>
      <c r="D46" s="981" t="s">
        <v>19226</v>
      </c>
      <c r="E46" s="909">
        <v>1</v>
      </c>
      <c r="F46" s="982" t="s">
        <v>181</v>
      </c>
      <c r="G46" s="989">
        <v>1450</v>
      </c>
      <c r="H46" s="162">
        <f>IF(G46="","",G46-G46*COMPASS!$AH$25)</f>
        <v>1450</v>
      </c>
    </row>
    <row r="47" spans="1:8" ht="15" customHeight="1">
      <c r="A47" s="850" t="s">
        <v>19227</v>
      </c>
      <c r="B47" s="983" t="s">
        <v>51</v>
      </c>
      <c r="C47" s="981" t="s">
        <v>19228</v>
      </c>
      <c r="D47" s="981" t="s">
        <v>19229</v>
      </c>
      <c r="E47" s="909">
        <v>1</v>
      </c>
      <c r="F47" s="982" t="s">
        <v>181</v>
      </c>
      <c r="G47" s="989">
        <v>1450</v>
      </c>
      <c r="H47" s="162">
        <f>IF(G47="","",G47-G47*COMPASS!$AH$25)</f>
        <v>1450</v>
      </c>
    </row>
    <row r="48" spans="1:8" ht="15" customHeight="1">
      <c r="A48" s="850" t="s">
        <v>18282</v>
      </c>
      <c r="B48" s="983" t="s">
        <v>25</v>
      </c>
      <c r="C48" s="981" t="s">
        <v>18283</v>
      </c>
      <c r="D48" s="981" t="s">
        <v>18284</v>
      </c>
      <c r="E48" s="909">
        <v>1</v>
      </c>
      <c r="F48" s="982"/>
      <c r="G48" s="989">
        <v>3500</v>
      </c>
      <c r="H48" s="162">
        <f>IF(G48="","",G48-G48*COMPASS!$AH$25)</f>
        <v>3500</v>
      </c>
    </row>
    <row r="49" spans="1:8" ht="15" customHeight="1">
      <c r="A49" s="850" t="s">
        <v>18285</v>
      </c>
      <c r="B49" s="983" t="s">
        <v>25</v>
      </c>
      <c r="C49" s="981" t="s">
        <v>18286</v>
      </c>
      <c r="D49" s="981" t="s">
        <v>18287</v>
      </c>
      <c r="E49" s="909">
        <v>1</v>
      </c>
      <c r="F49" s="982"/>
      <c r="G49" s="989">
        <v>780</v>
      </c>
      <c r="H49" s="162">
        <f>IF(G49="","",G49-G49*COMPASS!$AH$25)</f>
        <v>780</v>
      </c>
    </row>
    <row r="50" spans="1:8" ht="15" customHeight="1">
      <c r="A50" s="850" t="s">
        <v>18288</v>
      </c>
      <c r="B50" s="983" t="s">
        <v>25</v>
      </c>
      <c r="C50" s="981" t="s">
        <v>18289</v>
      </c>
      <c r="D50" s="981" t="s">
        <v>18290</v>
      </c>
      <c r="E50" s="909">
        <v>1</v>
      </c>
      <c r="F50" s="982"/>
      <c r="G50" s="989">
        <v>780</v>
      </c>
      <c r="H50" s="162">
        <f>IF(G50="","",G50-G50*COMPASS!$AH$25)</f>
        <v>780</v>
      </c>
    </row>
    <row r="51" spans="1:8" ht="15" customHeight="1">
      <c r="A51" s="850" t="s">
        <v>15278</v>
      </c>
      <c r="B51" s="983" t="s">
        <v>51</v>
      </c>
      <c r="C51" s="986" t="s">
        <v>15230</v>
      </c>
      <c r="D51" s="853" t="s">
        <v>15231</v>
      </c>
      <c r="E51" s="909">
        <v>1</v>
      </c>
      <c r="F51" s="987"/>
      <c r="G51" s="990">
        <v>620</v>
      </c>
      <c r="H51" s="162">
        <f>IF(G51="","",G51-G51*COMPASS!$AH$25)</f>
        <v>620</v>
      </c>
    </row>
    <row r="52" spans="1:8" ht="15" customHeight="1">
      <c r="A52" s="850" t="s">
        <v>15279</v>
      </c>
      <c r="B52" s="983" t="s">
        <v>51</v>
      </c>
      <c r="C52" s="986" t="s">
        <v>15232</v>
      </c>
      <c r="D52" s="853" t="s">
        <v>15233</v>
      </c>
      <c r="E52" s="909">
        <v>1</v>
      </c>
      <c r="F52" s="987"/>
      <c r="G52" s="990">
        <v>620</v>
      </c>
      <c r="H52" s="162">
        <f>IF(G52="","",G52-G52*COMPASS!$AH$25)</f>
        <v>620</v>
      </c>
    </row>
    <row r="53" spans="1:8" ht="15" customHeight="1">
      <c r="A53" s="850" t="s">
        <v>14850</v>
      </c>
      <c r="B53" s="983" t="s">
        <v>25</v>
      </c>
      <c r="C53" s="984" t="s">
        <v>14773</v>
      </c>
      <c r="D53" s="855" t="s">
        <v>14774</v>
      </c>
      <c r="E53" s="909">
        <v>1</v>
      </c>
      <c r="F53" s="982"/>
      <c r="G53" s="989">
        <v>2550</v>
      </c>
      <c r="H53" s="162">
        <f>IF(G53="","",G53-G53*COMPASS!$AH$25)</f>
        <v>2550</v>
      </c>
    </row>
    <row r="54" spans="1:8" ht="15" customHeight="1">
      <c r="A54" s="850" t="s">
        <v>14851</v>
      </c>
      <c r="B54" s="983" t="s">
        <v>51</v>
      </c>
      <c r="C54" s="984" t="s">
        <v>14775</v>
      </c>
      <c r="D54" s="855" t="s">
        <v>14776</v>
      </c>
      <c r="E54" s="909">
        <v>1</v>
      </c>
      <c r="F54" s="982"/>
      <c r="G54" s="989">
        <v>750</v>
      </c>
      <c r="H54" s="162">
        <f>IF(G54="","",G54-G54*COMPASS!$AH$25)</f>
        <v>750</v>
      </c>
    </row>
    <row r="55" spans="1:8" ht="15" customHeight="1">
      <c r="A55" s="850" t="s">
        <v>14852</v>
      </c>
      <c r="B55" s="983" t="s">
        <v>51</v>
      </c>
      <c r="C55" s="984" t="s">
        <v>14777</v>
      </c>
      <c r="D55" s="855" t="s">
        <v>14778</v>
      </c>
      <c r="E55" s="909">
        <v>1</v>
      </c>
      <c r="F55" s="982"/>
      <c r="G55" s="989">
        <v>660</v>
      </c>
      <c r="H55" s="162">
        <f>IF(G55="","",G55-G55*COMPASS!$AH$25)</f>
        <v>660</v>
      </c>
    </row>
    <row r="56" spans="1:8" ht="15" customHeight="1">
      <c r="A56" s="850" t="s">
        <v>7115</v>
      </c>
      <c r="B56" s="980" t="s">
        <v>25</v>
      </c>
      <c r="C56" s="853" t="s">
        <v>7116</v>
      </c>
      <c r="D56" s="1086" t="s">
        <v>7909</v>
      </c>
      <c r="E56" s="909">
        <v>1</v>
      </c>
      <c r="F56" s="915"/>
      <c r="G56" s="989">
        <v>15267</v>
      </c>
      <c r="H56" s="162">
        <f>IF(G56="","",G56-G56*COMPASS!$AH$25)</f>
        <v>15267</v>
      </c>
    </row>
    <row r="57" spans="1:8" ht="15" customHeight="1">
      <c r="A57" s="850" t="s">
        <v>8485</v>
      </c>
      <c r="B57" s="980" t="s">
        <v>25</v>
      </c>
      <c r="C57" s="853" t="s">
        <v>8465</v>
      </c>
      <c r="D57" s="1086" t="s">
        <v>8466</v>
      </c>
      <c r="E57" s="909">
        <v>1</v>
      </c>
      <c r="F57" s="915"/>
      <c r="G57" s="989">
        <v>1200</v>
      </c>
      <c r="H57" s="162">
        <f>IF(G57="","",G57-G57*COMPASS!$AH$25)</f>
        <v>1200</v>
      </c>
    </row>
    <row r="58" spans="1:8" ht="15" customHeight="1">
      <c r="A58" s="850" t="s">
        <v>7419</v>
      </c>
      <c r="B58" s="980" t="s">
        <v>25</v>
      </c>
      <c r="C58" s="853" t="s">
        <v>7386</v>
      </c>
      <c r="D58" s="1086" t="s">
        <v>7387</v>
      </c>
      <c r="E58" s="909">
        <v>1</v>
      </c>
      <c r="F58" s="915"/>
      <c r="G58" s="989">
        <v>1500</v>
      </c>
      <c r="H58" s="162">
        <f>IF(G58="","",G58-G58*COMPASS!$AH$25)</f>
        <v>1500</v>
      </c>
    </row>
    <row r="59" spans="1:8" ht="15" customHeight="1">
      <c r="A59" s="850" t="s">
        <v>7416</v>
      </c>
      <c r="B59" s="980" t="s">
        <v>25</v>
      </c>
      <c r="C59" s="853" t="s">
        <v>7380</v>
      </c>
      <c r="D59" s="1086" t="s">
        <v>7381</v>
      </c>
      <c r="E59" s="909">
        <v>1</v>
      </c>
      <c r="F59" s="915"/>
      <c r="G59" s="989">
        <v>1950</v>
      </c>
      <c r="H59" s="162">
        <f>IF(G59="","",G59-G59*COMPASS!$AH$25)</f>
        <v>1950</v>
      </c>
    </row>
    <row r="60" spans="1:8" ht="15" customHeight="1">
      <c r="A60" s="850" t="s">
        <v>7417</v>
      </c>
      <c r="B60" s="980" t="s">
        <v>25</v>
      </c>
      <c r="C60" s="853" t="s">
        <v>7382</v>
      </c>
      <c r="D60" s="1086" t="s">
        <v>7383</v>
      </c>
      <c r="E60" s="909">
        <v>1</v>
      </c>
      <c r="F60" s="915"/>
      <c r="G60" s="989">
        <v>1950</v>
      </c>
      <c r="H60" s="162">
        <f>IF(G60="","",G60-G60*COMPASS!$AH$25)</f>
        <v>1950</v>
      </c>
    </row>
    <row r="61" spans="1:8" ht="15" customHeight="1">
      <c r="A61" s="850" t="s">
        <v>7415</v>
      </c>
      <c r="B61" s="980" t="s">
        <v>51</v>
      </c>
      <c r="C61" s="853" t="s">
        <v>7378</v>
      </c>
      <c r="D61" s="1086" t="s">
        <v>7379</v>
      </c>
      <c r="E61" s="909">
        <v>1</v>
      </c>
      <c r="F61" s="915"/>
      <c r="G61" s="989">
        <v>2050</v>
      </c>
      <c r="H61" s="162">
        <f>IF(G61="","",G61-G61*COMPASS!$AH$25)</f>
        <v>2050</v>
      </c>
    </row>
    <row r="62" spans="1:8" ht="15" customHeight="1">
      <c r="A62" s="850" t="s">
        <v>7418</v>
      </c>
      <c r="B62" s="980" t="s">
        <v>25</v>
      </c>
      <c r="C62" s="853" t="s">
        <v>7384</v>
      </c>
      <c r="D62" s="1086" t="s">
        <v>7385</v>
      </c>
      <c r="E62" s="909">
        <v>1</v>
      </c>
      <c r="F62" s="915"/>
      <c r="G62" s="989">
        <v>2150</v>
      </c>
      <c r="H62" s="162">
        <f>IF(G62="","",G62-G62*COMPASS!$AH$25)</f>
        <v>2150</v>
      </c>
    </row>
    <row r="63" spans="1:8" ht="15" customHeight="1">
      <c r="A63" s="850" t="s">
        <v>10198</v>
      </c>
      <c r="B63" s="980" t="s">
        <v>25</v>
      </c>
      <c r="C63" s="853" t="s">
        <v>10108</v>
      </c>
      <c r="D63" s="1086" t="s">
        <v>11400</v>
      </c>
      <c r="E63" s="909">
        <v>1</v>
      </c>
      <c r="F63" s="915"/>
      <c r="G63" s="989">
        <v>1750</v>
      </c>
      <c r="H63" s="162">
        <f>IF(G63="","",G63-G63*COMPASS!$AH$25)</f>
        <v>1750</v>
      </c>
    </row>
    <row r="64" spans="1:8" s="54" customFormat="1" ht="15" customHeight="1">
      <c r="A64" s="850" t="s">
        <v>10199</v>
      </c>
      <c r="B64" s="980" t="s">
        <v>25</v>
      </c>
      <c r="C64" s="853" t="s">
        <v>10109</v>
      </c>
      <c r="D64" s="1086" t="s">
        <v>11401</v>
      </c>
      <c r="E64" s="909">
        <v>1</v>
      </c>
      <c r="F64" s="915"/>
      <c r="G64" s="989">
        <v>1550</v>
      </c>
      <c r="H64" s="162">
        <f>IF(G64="","",G64-G64*COMPASS!$AH$25)</f>
        <v>1550</v>
      </c>
    </row>
    <row r="65" spans="1:8" ht="15" customHeight="1">
      <c r="A65" s="850" t="s">
        <v>10200</v>
      </c>
      <c r="B65" s="980" t="s">
        <v>25</v>
      </c>
      <c r="C65" s="853" t="s">
        <v>10110</v>
      </c>
      <c r="D65" s="1086" t="s">
        <v>11402</v>
      </c>
      <c r="E65" s="909">
        <v>1</v>
      </c>
      <c r="F65" s="915"/>
      <c r="G65" s="989">
        <v>1950</v>
      </c>
      <c r="H65" s="162">
        <f>IF(G65="","",G65-G65*COMPASS!$AH$25)</f>
        <v>1950</v>
      </c>
    </row>
    <row r="66" spans="1:8" ht="15" customHeight="1">
      <c r="A66" s="850" t="s">
        <v>10201</v>
      </c>
      <c r="B66" s="980" t="s">
        <v>25</v>
      </c>
      <c r="C66" s="853" t="s">
        <v>10111</v>
      </c>
      <c r="D66" s="1086" t="s">
        <v>11403</v>
      </c>
      <c r="E66" s="909">
        <v>1</v>
      </c>
      <c r="F66" s="915"/>
      <c r="G66" s="989">
        <v>1750</v>
      </c>
      <c r="H66" s="162">
        <f>IF(G66="","",G66-G66*COMPASS!$AH$25)</f>
        <v>1750</v>
      </c>
    </row>
    <row r="67" spans="1:8" ht="15" customHeight="1">
      <c r="A67" s="850" t="s">
        <v>10202</v>
      </c>
      <c r="B67" s="980" t="s">
        <v>25</v>
      </c>
      <c r="C67" s="853" t="s">
        <v>10112</v>
      </c>
      <c r="D67" s="1086" t="s">
        <v>11404</v>
      </c>
      <c r="E67" s="909">
        <v>1</v>
      </c>
      <c r="F67" s="915"/>
      <c r="G67" s="989">
        <v>1950</v>
      </c>
      <c r="H67" s="162">
        <f>IF(G67="","",G67-G67*COMPASS!$AH$25)</f>
        <v>1950</v>
      </c>
    </row>
    <row r="68" spans="1:8" s="54" customFormat="1" ht="15" customHeight="1">
      <c r="A68" s="850" t="s">
        <v>10203</v>
      </c>
      <c r="B68" s="980" t="s">
        <v>25</v>
      </c>
      <c r="C68" s="853" t="s">
        <v>10113</v>
      </c>
      <c r="D68" s="1086" t="s">
        <v>11405</v>
      </c>
      <c r="E68" s="909">
        <v>1</v>
      </c>
      <c r="F68" s="915"/>
      <c r="G68" s="989">
        <v>1750</v>
      </c>
      <c r="H68" s="162">
        <f>IF(G68="","",G68-G68*COMPASS!$AH$25)</f>
        <v>1750</v>
      </c>
    </row>
    <row r="69" spans="1:8" ht="15" customHeight="1">
      <c r="A69" s="850" t="s">
        <v>11460</v>
      </c>
      <c r="B69" s="980" t="s">
        <v>25</v>
      </c>
      <c r="C69" s="853" t="s">
        <v>11406</v>
      </c>
      <c r="D69" s="1086" t="s">
        <v>11407</v>
      </c>
      <c r="E69" s="909">
        <v>1</v>
      </c>
      <c r="F69" s="915"/>
      <c r="G69" s="989">
        <v>2050</v>
      </c>
      <c r="H69" s="162">
        <f>IF(G69="","",G69-G69*COMPASS!$AH$25)</f>
        <v>2050</v>
      </c>
    </row>
    <row r="70" spans="1:8" s="54" customFormat="1" ht="15" customHeight="1">
      <c r="A70" s="850" t="s">
        <v>10204</v>
      </c>
      <c r="B70" s="980" t="s">
        <v>25</v>
      </c>
      <c r="C70" s="853" t="s">
        <v>10114</v>
      </c>
      <c r="D70" s="1086" t="s">
        <v>11408</v>
      </c>
      <c r="E70" s="909">
        <v>1</v>
      </c>
      <c r="F70" s="915"/>
      <c r="G70" s="989">
        <v>1050</v>
      </c>
      <c r="H70" s="162">
        <f>IF(G70="","",G70-G70*COMPASS!$AH$25)</f>
        <v>1050</v>
      </c>
    </row>
    <row r="71" spans="1:8" ht="15" customHeight="1">
      <c r="A71" s="850" t="s">
        <v>10205</v>
      </c>
      <c r="B71" s="980" t="s">
        <v>25</v>
      </c>
      <c r="C71" s="853" t="s">
        <v>10115</v>
      </c>
      <c r="D71" s="1086" t="s">
        <v>11409</v>
      </c>
      <c r="E71" s="909">
        <v>1</v>
      </c>
      <c r="F71" s="915"/>
      <c r="G71" s="989">
        <v>1550</v>
      </c>
      <c r="H71" s="162">
        <f>IF(G71="","",G71-G71*COMPASS!$AH$25)</f>
        <v>1550</v>
      </c>
    </row>
    <row r="72" spans="1:8" ht="15" customHeight="1">
      <c r="A72" s="850" t="s">
        <v>10206</v>
      </c>
      <c r="B72" s="980" t="s">
        <v>25</v>
      </c>
      <c r="C72" s="853" t="s">
        <v>10116</v>
      </c>
      <c r="D72" s="1086" t="s">
        <v>11410</v>
      </c>
      <c r="E72" s="909">
        <v>1</v>
      </c>
      <c r="F72" s="915"/>
      <c r="G72" s="989">
        <v>1800</v>
      </c>
      <c r="H72" s="162">
        <f>IF(G72="","",G72-G72*COMPASS!$AH$25)</f>
        <v>1800</v>
      </c>
    </row>
    <row r="73" spans="1:8" s="54" customFormat="1" ht="15" customHeight="1">
      <c r="A73" s="850" t="s">
        <v>10207</v>
      </c>
      <c r="B73" s="980" t="s">
        <v>25</v>
      </c>
      <c r="C73" s="853" t="s">
        <v>10117</v>
      </c>
      <c r="D73" s="1086" t="s">
        <v>11411</v>
      </c>
      <c r="E73" s="909">
        <v>1</v>
      </c>
      <c r="F73" s="915"/>
      <c r="G73" s="989">
        <v>1350</v>
      </c>
      <c r="H73" s="162">
        <f>IF(G73="","",G73-G73*COMPASS!$AH$25)</f>
        <v>1350</v>
      </c>
    </row>
    <row r="74" spans="1:8" s="54" customFormat="1" ht="15" customHeight="1">
      <c r="A74" s="850" t="s">
        <v>10208</v>
      </c>
      <c r="B74" s="980" t="s">
        <v>25</v>
      </c>
      <c r="C74" s="853" t="s">
        <v>10118</v>
      </c>
      <c r="D74" s="1086" t="s">
        <v>11412</v>
      </c>
      <c r="E74" s="909">
        <v>1</v>
      </c>
      <c r="F74" s="915"/>
      <c r="G74" s="989">
        <v>1800</v>
      </c>
      <c r="H74" s="162">
        <f>IF(G74="","",G74-G74*COMPASS!$AH$25)</f>
        <v>1800</v>
      </c>
    </row>
    <row r="75" spans="1:8" ht="15" customHeight="1">
      <c r="A75" s="850" t="s">
        <v>10209</v>
      </c>
      <c r="B75" s="980" t="s">
        <v>25</v>
      </c>
      <c r="C75" s="853" t="s">
        <v>10119</v>
      </c>
      <c r="D75" s="1086" t="s">
        <v>11413</v>
      </c>
      <c r="E75" s="909">
        <v>1</v>
      </c>
      <c r="F75" s="915"/>
      <c r="G75" s="989">
        <v>1550</v>
      </c>
      <c r="H75" s="162">
        <f>IF(G75="","",G75-G75*COMPASS!$AH$25)</f>
        <v>1550</v>
      </c>
    </row>
    <row r="76" spans="1:8" ht="15" customHeight="1">
      <c r="A76" s="850" t="s">
        <v>10210</v>
      </c>
      <c r="B76" s="980" t="s">
        <v>25</v>
      </c>
      <c r="C76" s="853" t="s">
        <v>10120</v>
      </c>
      <c r="D76" s="1086" t="s">
        <v>11404</v>
      </c>
      <c r="E76" s="909">
        <v>1</v>
      </c>
      <c r="F76" s="915"/>
      <c r="G76" s="989">
        <v>1800</v>
      </c>
      <c r="H76" s="162">
        <f>IF(G76="","",G76-G76*COMPASS!$AH$25)</f>
        <v>1800</v>
      </c>
    </row>
    <row r="77" spans="1:8" ht="15" customHeight="1">
      <c r="A77" s="850" t="s">
        <v>11461</v>
      </c>
      <c r="B77" s="980" t="s">
        <v>25</v>
      </c>
      <c r="C77" s="853" t="s">
        <v>11414</v>
      </c>
      <c r="D77" s="1086" t="s">
        <v>11415</v>
      </c>
      <c r="E77" s="909">
        <v>1</v>
      </c>
      <c r="F77" s="915"/>
      <c r="G77" s="989">
        <v>1850</v>
      </c>
      <c r="H77" s="162">
        <f>IF(G77="","",G77-G77*COMPASS!$AH$25)</f>
        <v>1850</v>
      </c>
    </row>
    <row r="78" spans="1:8" ht="15" customHeight="1">
      <c r="A78" s="850" t="s">
        <v>11462</v>
      </c>
      <c r="B78" s="980" t="s">
        <v>25</v>
      </c>
      <c r="C78" s="853" t="s">
        <v>11416</v>
      </c>
      <c r="D78" s="1086" t="s">
        <v>11417</v>
      </c>
      <c r="E78" s="909">
        <v>1</v>
      </c>
      <c r="F78" s="915"/>
      <c r="G78" s="989">
        <v>1850</v>
      </c>
      <c r="H78" s="162">
        <f>IF(G78="","",G78-G78*COMPASS!$AH$25)</f>
        <v>1850</v>
      </c>
    </row>
    <row r="79" spans="1:8" s="54" customFormat="1" ht="15" customHeight="1">
      <c r="A79" s="850" t="s">
        <v>10211</v>
      </c>
      <c r="B79" s="980" t="s">
        <v>25</v>
      </c>
      <c r="C79" s="853" t="s">
        <v>10121</v>
      </c>
      <c r="D79" s="1086" t="s">
        <v>11418</v>
      </c>
      <c r="E79" s="909">
        <v>1</v>
      </c>
      <c r="F79" s="915"/>
      <c r="G79" s="989">
        <v>2000</v>
      </c>
      <c r="H79" s="162">
        <f>IF(G79="","",G79-G79*COMPASS!$AH$25)</f>
        <v>2000</v>
      </c>
    </row>
    <row r="80" spans="1:8" ht="15" customHeight="1">
      <c r="A80" s="850" t="s">
        <v>10212</v>
      </c>
      <c r="B80" s="980" t="s">
        <v>25</v>
      </c>
      <c r="C80" s="853" t="s">
        <v>10122</v>
      </c>
      <c r="D80" s="1086" t="s">
        <v>11419</v>
      </c>
      <c r="E80" s="909">
        <v>1</v>
      </c>
      <c r="F80" s="915"/>
      <c r="G80" s="989">
        <v>1550</v>
      </c>
      <c r="H80" s="162">
        <f>IF(G80="","",G80-G80*COMPASS!$AH$25)</f>
        <v>1550</v>
      </c>
    </row>
    <row r="81" spans="1:8" ht="15" customHeight="1">
      <c r="A81" s="850" t="s">
        <v>10213</v>
      </c>
      <c r="B81" s="980" t="s">
        <v>25</v>
      </c>
      <c r="C81" s="853" t="s">
        <v>10123</v>
      </c>
      <c r="D81" s="1086" t="s">
        <v>11420</v>
      </c>
      <c r="E81" s="909">
        <v>1</v>
      </c>
      <c r="F81" s="915"/>
      <c r="G81" s="989">
        <v>1150</v>
      </c>
      <c r="H81" s="162">
        <f>IF(G81="","",G81-G81*COMPASS!$AH$25)</f>
        <v>1150</v>
      </c>
    </row>
    <row r="82" spans="1:8" ht="15" customHeight="1">
      <c r="A82" s="850" t="s">
        <v>10214</v>
      </c>
      <c r="B82" s="980" t="s">
        <v>25</v>
      </c>
      <c r="C82" s="853" t="s">
        <v>10124</v>
      </c>
      <c r="D82" s="1086" t="s">
        <v>11421</v>
      </c>
      <c r="E82" s="909">
        <v>1</v>
      </c>
      <c r="F82" s="915"/>
      <c r="G82" s="989">
        <v>1350</v>
      </c>
      <c r="H82" s="162">
        <f>IF(G82="","",G82-G82*COMPASS!$AH$25)</f>
        <v>1350</v>
      </c>
    </row>
    <row r="83" spans="1:8" ht="15" customHeight="1">
      <c r="A83" s="850" t="s">
        <v>10215</v>
      </c>
      <c r="B83" s="980" t="s">
        <v>25</v>
      </c>
      <c r="C83" s="853" t="s">
        <v>10125</v>
      </c>
      <c r="D83" s="1086" t="s">
        <v>11422</v>
      </c>
      <c r="E83" s="909">
        <v>1</v>
      </c>
      <c r="F83" s="915"/>
      <c r="G83" s="989">
        <v>1350</v>
      </c>
      <c r="H83" s="162">
        <f>IF(G83="","",G83-G83*COMPASS!$AH$25)</f>
        <v>1350</v>
      </c>
    </row>
    <row r="84" spans="1:8" ht="15" customHeight="1">
      <c r="A84" s="850" t="s">
        <v>10216</v>
      </c>
      <c r="B84" s="980" t="s">
        <v>25</v>
      </c>
      <c r="C84" s="853" t="s">
        <v>10126</v>
      </c>
      <c r="D84" s="1086" t="s">
        <v>11423</v>
      </c>
      <c r="E84" s="909">
        <v>1</v>
      </c>
      <c r="F84" s="915"/>
      <c r="G84" s="989">
        <v>1150</v>
      </c>
      <c r="H84" s="162">
        <f>IF(G84="","",G84-G84*COMPASS!$AH$25)</f>
        <v>1150</v>
      </c>
    </row>
    <row r="85" spans="1:8" ht="15" customHeight="1">
      <c r="A85" s="850" t="s">
        <v>8197</v>
      </c>
      <c r="B85" s="1080" t="s">
        <v>25</v>
      </c>
      <c r="C85" s="986" t="s">
        <v>8107</v>
      </c>
      <c r="D85" s="1086" t="s">
        <v>8108</v>
      </c>
      <c r="E85" s="909">
        <v>1</v>
      </c>
      <c r="F85" s="915"/>
      <c r="G85" s="989">
        <v>1120</v>
      </c>
      <c r="H85" s="162">
        <f>IF(G85="","",G85-G85*COMPASS!$AH$25)</f>
        <v>1120</v>
      </c>
    </row>
    <row r="86" spans="1:8" ht="15" customHeight="1">
      <c r="A86" s="850" t="s">
        <v>8195</v>
      </c>
      <c r="B86" s="1080" t="s">
        <v>25</v>
      </c>
      <c r="C86" s="986" t="s">
        <v>8103</v>
      </c>
      <c r="D86" s="1086" t="s">
        <v>8104</v>
      </c>
      <c r="E86" s="909">
        <v>1</v>
      </c>
      <c r="F86" s="915"/>
      <c r="G86" s="989">
        <v>1470</v>
      </c>
      <c r="H86" s="162">
        <f>IF(G86="","",G86-G86*COMPASS!$AH$25)</f>
        <v>1470</v>
      </c>
    </row>
    <row r="87" spans="1:8" ht="15" customHeight="1">
      <c r="A87" s="850" t="s">
        <v>8196</v>
      </c>
      <c r="B87" s="1080" t="s">
        <v>25</v>
      </c>
      <c r="C87" s="986" t="s">
        <v>8105</v>
      </c>
      <c r="D87" s="1086" t="s">
        <v>8106</v>
      </c>
      <c r="E87" s="909">
        <v>1</v>
      </c>
      <c r="F87" s="915"/>
      <c r="G87" s="989">
        <v>1470</v>
      </c>
      <c r="H87" s="162">
        <f>IF(G87="","",G87-G87*COMPASS!$AH$25)</f>
        <v>1470</v>
      </c>
    </row>
    <row r="88" spans="1:8" ht="15" customHeight="1">
      <c r="A88" s="850" t="s">
        <v>8193</v>
      </c>
      <c r="B88" s="1080" t="s">
        <v>25</v>
      </c>
      <c r="C88" s="986" t="s">
        <v>8099</v>
      </c>
      <c r="D88" s="1086" t="s">
        <v>8100</v>
      </c>
      <c r="E88" s="909">
        <v>1</v>
      </c>
      <c r="F88" s="915"/>
      <c r="G88" s="989">
        <v>1570</v>
      </c>
      <c r="H88" s="162">
        <f>IF(G88="","",G88-G88*COMPASS!$AH$25)</f>
        <v>1570</v>
      </c>
    </row>
    <row r="89" spans="1:8" ht="15" customHeight="1">
      <c r="A89" s="850" t="s">
        <v>10217</v>
      </c>
      <c r="B89" s="980" t="s">
        <v>25</v>
      </c>
      <c r="C89" s="853" t="s">
        <v>10127</v>
      </c>
      <c r="D89" s="1086" t="s">
        <v>11424</v>
      </c>
      <c r="E89" s="909">
        <v>1</v>
      </c>
      <c r="F89" s="915"/>
      <c r="G89" s="989">
        <v>900</v>
      </c>
      <c r="H89" s="162">
        <f>IF(G89="","",G89-G89*COMPASS!$AH$25)</f>
        <v>900</v>
      </c>
    </row>
    <row r="90" spans="1:8" ht="15" customHeight="1">
      <c r="A90" s="850" t="s">
        <v>10218</v>
      </c>
      <c r="B90" s="980" t="s">
        <v>25</v>
      </c>
      <c r="C90" s="853" t="s">
        <v>10128</v>
      </c>
      <c r="D90" s="1086" t="s">
        <v>11425</v>
      </c>
      <c r="E90" s="909">
        <v>1</v>
      </c>
      <c r="F90" s="915"/>
      <c r="G90" s="989">
        <v>1200</v>
      </c>
      <c r="H90" s="162">
        <f>IF(G90="","",G90-G90*COMPASS!$AH$25)</f>
        <v>1200</v>
      </c>
    </row>
    <row r="91" spans="1:8" ht="15" customHeight="1">
      <c r="A91" s="850" t="s">
        <v>10219</v>
      </c>
      <c r="B91" s="980" t="s">
        <v>25</v>
      </c>
      <c r="C91" s="853" t="s">
        <v>10129</v>
      </c>
      <c r="D91" s="1086" t="s">
        <v>11426</v>
      </c>
      <c r="E91" s="909">
        <v>1</v>
      </c>
      <c r="F91" s="915"/>
      <c r="G91" s="989">
        <v>1050</v>
      </c>
      <c r="H91" s="162">
        <f>IF(G91="","",G91-G91*COMPASS!$AH$25)</f>
        <v>1050</v>
      </c>
    </row>
    <row r="92" spans="1:8" ht="15" customHeight="1">
      <c r="A92" s="850" t="s">
        <v>10220</v>
      </c>
      <c r="B92" s="980" t="s">
        <v>25</v>
      </c>
      <c r="C92" s="853" t="s">
        <v>10130</v>
      </c>
      <c r="D92" s="1086" t="s">
        <v>11427</v>
      </c>
      <c r="E92" s="909">
        <v>1</v>
      </c>
      <c r="F92" s="915"/>
      <c r="G92" s="989">
        <v>1400</v>
      </c>
      <c r="H92" s="162">
        <f>IF(G92="","",G92-G92*COMPASS!$AH$25)</f>
        <v>1400</v>
      </c>
    </row>
    <row r="93" spans="1:8" ht="15" customHeight="1">
      <c r="A93" s="850" t="s">
        <v>10221</v>
      </c>
      <c r="B93" s="980" t="s">
        <v>25</v>
      </c>
      <c r="C93" s="853" t="s">
        <v>10131</v>
      </c>
      <c r="D93" s="1086" t="s">
        <v>11428</v>
      </c>
      <c r="E93" s="909">
        <v>1</v>
      </c>
      <c r="F93" s="915"/>
      <c r="G93" s="989">
        <v>1200</v>
      </c>
      <c r="H93" s="162">
        <f>IF(G93="","",G93-G93*COMPASS!$AH$25)</f>
        <v>1200</v>
      </c>
    </row>
    <row r="94" spans="1:8" ht="15" customHeight="1">
      <c r="A94" s="850" t="s">
        <v>10374</v>
      </c>
      <c r="B94" s="980" t="s">
        <v>25</v>
      </c>
      <c r="C94" s="853" t="s">
        <v>10365</v>
      </c>
      <c r="D94" s="1086" t="s">
        <v>11429</v>
      </c>
      <c r="E94" s="909">
        <v>1</v>
      </c>
      <c r="F94" s="915"/>
      <c r="G94" s="989">
        <v>1600</v>
      </c>
      <c r="H94" s="162">
        <f>IF(G94="","",G94-G94*COMPASS!$AH$25)</f>
        <v>1600</v>
      </c>
    </row>
    <row r="95" spans="1:8" s="54" customFormat="1" ht="15" customHeight="1">
      <c r="A95" s="850" t="s">
        <v>10222</v>
      </c>
      <c r="B95" s="980" t="s">
        <v>25</v>
      </c>
      <c r="C95" s="853" t="s">
        <v>10132</v>
      </c>
      <c r="D95" s="1086" t="s">
        <v>11430</v>
      </c>
      <c r="E95" s="909">
        <v>1</v>
      </c>
      <c r="F95" s="915"/>
      <c r="G95" s="989">
        <v>1400</v>
      </c>
      <c r="H95" s="162">
        <f>IF(G95="","",G95-G95*COMPASS!$AH$25)</f>
        <v>1400</v>
      </c>
    </row>
    <row r="96" spans="1:8" ht="15" customHeight="1">
      <c r="A96" s="850" t="s">
        <v>10223</v>
      </c>
      <c r="B96" s="980" t="s">
        <v>25</v>
      </c>
      <c r="C96" s="853" t="s">
        <v>10133</v>
      </c>
      <c r="D96" s="1086" t="s">
        <v>11431</v>
      </c>
      <c r="E96" s="909">
        <v>1</v>
      </c>
      <c r="F96" s="915"/>
      <c r="G96" s="989">
        <v>1200</v>
      </c>
      <c r="H96" s="162">
        <f>IF(G96="","",G96-G96*COMPASS!$AH$25)</f>
        <v>1200</v>
      </c>
    </row>
    <row r="97" spans="1:8" s="54" customFormat="1" ht="15" customHeight="1">
      <c r="A97" s="850" t="s">
        <v>10375</v>
      </c>
      <c r="B97" s="980" t="s">
        <v>25</v>
      </c>
      <c r="C97" s="853" t="s">
        <v>10366</v>
      </c>
      <c r="D97" s="1086" t="s">
        <v>10367</v>
      </c>
      <c r="E97" s="909">
        <v>1</v>
      </c>
      <c r="F97" s="915"/>
      <c r="G97" s="989">
        <v>1600</v>
      </c>
      <c r="H97" s="162">
        <f>IF(G97="","",G97-G97*COMPASS!$AH$25)</f>
        <v>1600</v>
      </c>
    </row>
    <row r="98" spans="1:8" s="54" customFormat="1" ht="15" customHeight="1">
      <c r="A98" s="850" t="s">
        <v>11463</v>
      </c>
      <c r="B98" s="980" t="s">
        <v>25</v>
      </c>
      <c r="C98" s="853" t="s">
        <v>11432</v>
      </c>
      <c r="D98" s="1086" t="s">
        <v>11433</v>
      </c>
      <c r="E98" s="909">
        <v>1</v>
      </c>
      <c r="F98" s="915"/>
      <c r="G98" s="989">
        <v>1450</v>
      </c>
      <c r="H98" s="162">
        <f>IF(G98="","",G98-G98*COMPASS!$AH$25)</f>
        <v>1450</v>
      </c>
    </row>
    <row r="99" spans="1:8" s="54" customFormat="1" ht="15" customHeight="1">
      <c r="A99" s="850" t="s">
        <v>11464</v>
      </c>
      <c r="B99" s="980" t="s">
        <v>25</v>
      </c>
      <c r="C99" s="853" t="s">
        <v>11434</v>
      </c>
      <c r="D99" s="1086" t="s">
        <v>11435</v>
      </c>
      <c r="E99" s="909">
        <v>1</v>
      </c>
      <c r="F99" s="915"/>
      <c r="G99" s="989">
        <v>1450</v>
      </c>
      <c r="H99" s="162">
        <f>IF(G99="","",G99-G99*COMPASS!$AH$25)</f>
        <v>1450</v>
      </c>
    </row>
    <row r="100" spans="1:8" ht="15" customHeight="1">
      <c r="A100" s="850" t="s">
        <v>11465</v>
      </c>
      <c r="B100" s="980" t="s">
        <v>25</v>
      </c>
      <c r="C100" s="853" t="s">
        <v>11436</v>
      </c>
      <c r="D100" s="1086" t="s">
        <v>11437</v>
      </c>
      <c r="E100" s="909">
        <v>1</v>
      </c>
      <c r="F100" s="915"/>
      <c r="G100" s="989">
        <v>1200</v>
      </c>
      <c r="H100" s="162">
        <f>IF(G100="","",G100-G100*COMPASS!$AH$25)</f>
        <v>1200</v>
      </c>
    </row>
    <row r="101" spans="1:8" ht="15" customHeight="1">
      <c r="A101" s="850" t="s">
        <v>11330</v>
      </c>
      <c r="B101" s="980" t="s">
        <v>25</v>
      </c>
      <c r="C101" s="853" t="s">
        <v>11310</v>
      </c>
      <c r="D101" s="1086" t="s">
        <v>11311</v>
      </c>
      <c r="E101" s="909">
        <v>1</v>
      </c>
      <c r="F101" s="915"/>
      <c r="G101" s="989">
        <v>1500</v>
      </c>
      <c r="H101" s="162">
        <f>IF(G101="","",G101-G101*COMPASS!$AH$25)</f>
        <v>1500</v>
      </c>
    </row>
    <row r="102" spans="1:8" ht="15" customHeight="1">
      <c r="A102" s="850" t="s">
        <v>11331</v>
      </c>
      <c r="B102" s="980" t="s">
        <v>51</v>
      </c>
      <c r="C102" s="853" t="s">
        <v>11312</v>
      </c>
      <c r="D102" s="1086" t="s">
        <v>11313</v>
      </c>
      <c r="E102" s="909">
        <v>1</v>
      </c>
      <c r="F102" s="915"/>
      <c r="G102" s="989">
        <v>1760</v>
      </c>
      <c r="H102" s="162">
        <f>IF(G102="","",G102-G102*COMPASS!$AH$25)</f>
        <v>1760</v>
      </c>
    </row>
    <row r="103" spans="1:8" ht="15" customHeight="1">
      <c r="A103" s="850" t="s">
        <v>11900</v>
      </c>
      <c r="B103" s="980" t="s">
        <v>25</v>
      </c>
      <c r="C103" s="853" t="s">
        <v>11889</v>
      </c>
      <c r="D103" s="1086" t="s">
        <v>11890</v>
      </c>
      <c r="E103" s="909">
        <v>1</v>
      </c>
      <c r="F103" s="915"/>
      <c r="G103" s="989">
        <v>2200</v>
      </c>
      <c r="H103" s="162">
        <f>IF(G103="","",G103-G103*COMPASS!$AH$25)</f>
        <v>2200</v>
      </c>
    </row>
    <row r="104" spans="1:8" ht="15" customHeight="1">
      <c r="A104" s="850" t="s">
        <v>14449</v>
      </c>
      <c r="B104" s="980" t="s">
        <v>25</v>
      </c>
      <c r="C104" s="853" t="s">
        <v>14450</v>
      </c>
      <c r="D104" s="1086" t="s">
        <v>14451</v>
      </c>
      <c r="E104" s="909">
        <v>1</v>
      </c>
      <c r="F104" s="915"/>
      <c r="G104" s="989">
        <v>7600</v>
      </c>
      <c r="H104" s="162">
        <f>IF(G104="","",G104-G104*COMPASS!$AH$25)</f>
        <v>7600</v>
      </c>
    </row>
    <row r="105" spans="1:8" ht="15" customHeight="1">
      <c r="A105" s="850" t="s">
        <v>14452</v>
      </c>
      <c r="B105" s="980" t="s">
        <v>51</v>
      </c>
      <c r="C105" s="853" t="s">
        <v>14453</v>
      </c>
      <c r="D105" s="1086" t="s">
        <v>14454</v>
      </c>
      <c r="E105" s="909">
        <v>1</v>
      </c>
      <c r="F105" s="915"/>
      <c r="G105" s="989">
        <v>3200</v>
      </c>
      <c r="H105" s="162">
        <f>IF(G105="","",G105-G105*COMPASS!$AH$25)</f>
        <v>3200</v>
      </c>
    </row>
    <row r="106" spans="1:8" s="54" customFormat="1" ht="15" customHeight="1">
      <c r="A106" s="850" t="s">
        <v>14455</v>
      </c>
      <c r="B106" s="980" t="s">
        <v>25</v>
      </c>
      <c r="C106" s="853" t="s">
        <v>14456</v>
      </c>
      <c r="D106" s="1086" t="s">
        <v>14457</v>
      </c>
      <c r="E106" s="909">
        <v>1</v>
      </c>
      <c r="F106" s="915"/>
      <c r="G106" s="989">
        <v>2850</v>
      </c>
      <c r="H106" s="162">
        <f>IF(G106="","",G106-G106*COMPASS!$AH$25)</f>
        <v>2850</v>
      </c>
    </row>
    <row r="107" spans="1:8" ht="15" customHeight="1">
      <c r="A107" s="850" t="s">
        <v>14662</v>
      </c>
      <c r="B107" s="980" t="s">
        <v>51</v>
      </c>
      <c r="C107" s="853" t="s">
        <v>14589</v>
      </c>
      <c r="D107" s="1086" t="s">
        <v>14590</v>
      </c>
      <c r="E107" s="909">
        <v>1</v>
      </c>
      <c r="F107" s="915"/>
      <c r="G107" s="989">
        <v>1900</v>
      </c>
      <c r="H107" s="162">
        <f>IF(G107="","",G107-G107*COMPASS!$AH$25)</f>
        <v>1900</v>
      </c>
    </row>
    <row r="108" spans="1:8" ht="15" customHeight="1">
      <c r="A108" s="850" t="s">
        <v>18232</v>
      </c>
      <c r="B108" s="983" t="s">
        <v>25</v>
      </c>
      <c r="C108" s="853" t="s">
        <v>18233</v>
      </c>
      <c r="D108" s="853" t="s">
        <v>18234</v>
      </c>
      <c r="E108" s="909">
        <v>1</v>
      </c>
      <c r="F108" s="982"/>
      <c r="G108" s="989">
        <v>3100</v>
      </c>
      <c r="H108" s="162">
        <f>IF(G108="","",G108-G108*COMPASS!$AH$25)</f>
        <v>3100</v>
      </c>
    </row>
    <row r="109" spans="1:8" ht="15" customHeight="1">
      <c r="A109" s="850" t="s">
        <v>18235</v>
      </c>
      <c r="B109" s="983" t="s">
        <v>25</v>
      </c>
      <c r="C109" s="853" t="s">
        <v>18236</v>
      </c>
      <c r="D109" s="853" t="s">
        <v>18237</v>
      </c>
      <c r="E109" s="909">
        <v>1</v>
      </c>
      <c r="F109" s="982"/>
      <c r="G109" s="989">
        <v>3900</v>
      </c>
      <c r="H109" s="162">
        <f>IF(G109="","",G109-G109*COMPASS!$AH$25)</f>
        <v>3900</v>
      </c>
    </row>
    <row r="110" spans="1:8" ht="15" customHeight="1">
      <c r="A110" s="333" t="s">
        <v>14236</v>
      </c>
      <c r="B110" s="852"/>
      <c r="C110" s="333"/>
      <c r="D110" s="852"/>
      <c r="E110" s="852"/>
      <c r="F110" s="1085"/>
      <c r="G110" s="988"/>
      <c r="H110" s="162" t="str">
        <f>IF(G110="","",G110-G110*COMPASS!$AH$25)</f>
        <v/>
      </c>
    </row>
    <row r="111" spans="1:8" s="54" customFormat="1" ht="15" customHeight="1">
      <c r="A111" s="850" t="s">
        <v>14343</v>
      </c>
      <c r="B111" s="980" t="s">
        <v>51</v>
      </c>
      <c r="C111" s="853" t="s">
        <v>14237</v>
      </c>
      <c r="D111" s="1086" t="s">
        <v>14238</v>
      </c>
      <c r="E111" s="909">
        <v>1</v>
      </c>
      <c r="F111" s="1087"/>
      <c r="G111" s="989">
        <v>790</v>
      </c>
      <c r="H111" s="162">
        <f>IF(G111="","",G111-G111*COMPASS!$AH$25)</f>
        <v>790</v>
      </c>
    </row>
    <row r="112" spans="1:8" s="54" customFormat="1" ht="15" customHeight="1">
      <c r="A112" s="850" t="s">
        <v>14344</v>
      </c>
      <c r="B112" s="980" t="s">
        <v>51</v>
      </c>
      <c r="C112" s="853" t="s">
        <v>14239</v>
      </c>
      <c r="D112" s="1086" t="s">
        <v>14240</v>
      </c>
      <c r="E112" s="909">
        <v>1</v>
      </c>
      <c r="F112" s="1087"/>
      <c r="G112" s="989">
        <v>790</v>
      </c>
      <c r="H112" s="162">
        <f>IF(G112="","",G112-G112*COMPASS!$AH$25)</f>
        <v>790</v>
      </c>
    </row>
    <row r="113" spans="1:8" s="54" customFormat="1" ht="15" customHeight="1">
      <c r="A113" s="850" t="s">
        <v>14345</v>
      </c>
      <c r="B113" s="980" t="s">
        <v>51</v>
      </c>
      <c r="C113" s="853" t="s">
        <v>14241</v>
      </c>
      <c r="D113" s="1086" t="s">
        <v>14242</v>
      </c>
      <c r="E113" s="909">
        <v>1</v>
      </c>
      <c r="F113" s="1087"/>
      <c r="G113" s="989">
        <v>930</v>
      </c>
      <c r="H113" s="162">
        <f>IF(G113="","",G113-G113*COMPASS!$AH$25)</f>
        <v>930</v>
      </c>
    </row>
    <row r="114" spans="1:8" ht="15" customHeight="1">
      <c r="A114" s="850" t="s">
        <v>14346</v>
      </c>
      <c r="B114" s="980" t="s">
        <v>51</v>
      </c>
      <c r="C114" s="853" t="s">
        <v>14243</v>
      </c>
      <c r="D114" s="1086" t="s">
        <v>14244</v>
      </c>
      <c r="E114" s="909">
        <v>1</v>
      </c>
      <c r="F114" s="1087"/>
      <c r="G114" s="989">
        <v>930</v>
      </c>
      <c r="H114" s="162">
        <f>IF(G114="","",G114-G114*COMPASS!$AH$25)</f>
        <v>930</v>
      </c>
    </row>
    <row r="115" spans="1:8" ht="15" customHeight="1">
      <c r="A115" s="850" t="s">
        <v>14347</v>
      </c>
      <c r="B115" s="980" t="s">
        <v>25</v>
      </c>
      <c r="C115" s="853" t="s">
        <v>14245</v>
      </c>
      <c r="D115" s="1086" t="s">
        <v>14246</v>
      </c>
      <c r="E115" s="909">
        <v>1</v>
      </c>
      <c r="F115" s="1087"/>
      <c r="G115" s="989">
        <v>549</v>
      </c>
      <c r="H115" s="162">
        <f>IF(G115="","",G115-G115*COMPASS!$AH$25)</f>
        <v>549</v>
      </c>
    </row>
    <row r="116" spans="1:8" ht="15" customHeight="1">
      <c r="A116" s="850" t="s">
        <v>14348</v>
      </c>
      <c r="B116" s="980" t="s">
        <v>25</v>
      </c>
      <c r="C116" s="853" t="s">
        <v>14247</v>
      </c>
      <c r="D116" s="1086" t="s">
        <v>14248</v>
      </c>
      <c r="E116" s="909">
        <v>1</v>
      </c>
      <c r="F116" s="1087"/>
      <c r="G116" s="989">
        <v>549</v>
      </c>
      <c r="H116" s="162">
        <f>IF(G116="","",G116-G116*COMPASS!$AH$25)</f>
        <v>549</v>
      </c>
    </row>
    <row r="117" spans="1:8" ht="15" customHeight="1">
      <c r="A117" s="850" t="s">
        <v>14349</v>
      </c>
      <c r="B117" s="980" t="s">
        <v>25</v>
      </c>
      <c r="C117" s="853" t="s">
        <v>14249</v>
      </c>
      <c r="D117" s="1086" t="s">
        <v>14250</v>
      </c>
      <c r="E117" s="909">
        <v>1</v>
      </c>
      <c r="F117" s="1087"/>
      <c r="G117" s="989">
        <v>649</v>
      </c>
      <c r="H117" s="162">
        <f>IF(G117="","",G117-G117*COMPASS!$AH$25)</f>
        <v>649</v>
      </c>
    </row>
    <row r="118" spans="1:8" ht="15" customHeight="1">
      <c r="A118" s="333" t="s">
        <v>14251</v>
      </c>
      <c r="B118" s="333"/>
      <c r="C118" s="852"/>
      <c r="D118" s="852"/>
      <c r="E118" s="852"/>
      <c r="F118" s="1085"/>
      <c r="G118" s="988"/>
      <c r="H118" s="162" t="str">
        <f>IF(G118="","",G118-G118*COMPASS!$AH$25)</f>
        <v/>
      </c>
    </row>
    <row r="119" spans="1:8" ht="15" customHeight="1">
      <c r="A119" s="850" t="s">
        <v>14350</v>
      </c>
      <c r="B119" s="980" t="s">
        <v>25</v>
      </c>
      <c r="C119" s="853" t="s">
        <v>14252</v>
      </c>
      <c r="D119" s="1086" t="s">
        <v>14253</v>
      </c>
      <c r="E119" s="909">
        <v>1</v>
      </c>
      <c r="F119" s="1087"/>
      <c r="G119" s="989">
        <v>5100</v>
      </c>
      <c r="H119" s="162">
        <f>IF(G119="","",G119-G119*COMPASS!$AH$25)</f>
        <v>5100</v>
      </c>
    </row>
    <row r="120" spans="1:8" ht="15" customHeight="1">
      <c r="A120" s="850" t="s">
        <v>14351</v>
      </c>
      <c r="B120" s="980" t="s">
        <v>25</v>
      </c>
      <c r="C120" s="853" t="s">
        <v>14254</v>
      </c>
      <c r="D120" s="1086" t="s">
        <v>14255</v>
      </c>
      <c r="E120" s="909">
        <v>1</v>
      </c>
      <c r="F120" s="1087"/>
      <c r="G120" s="989">
        <v>4750</v>
      </c>
      <c r="H120" s="162">
        <f>IF(G120="","",G120-G120*COMPASS!$AH$25)</f>
        <v>4750</v>
      </c>
    </row>
    <row r="121" spans="1:8" ht="15" customHeight="1">
      <c r="A121" s="850" t="s">
        <v>14352</v>
      </c>
      <c r="B121" s="980" t="s">
        <v>25</v>
      </c>
      <c r="C121" s="853" t="s">
        <v>14256</v>
      </c>
      <c r="D121" s="1086" t="s">
        <v>14257</v>
      </c>
      <c r="E121" s="909">
        <v>1</v>
      </c>
      <c r="F121" s="1088"/>
      <c r="G121" s="989">
        <v>4500</v>
      </c>
      <c r="H121" s="162">
        <f>IF(G121="","",G121-G121*COMPASS!$AH$25)</f>
        <v>4500</v>
      </c>
    </row>
    <row r="122" spans="1:8" ht="15" customHeight="1">
      <c r="A122" s="850" t="s">
        <v>14353</v>
      </c>
      <c r="B122" s="980" t="s">
        <v>25</v>
      </c>
      <c r="C122" s="853" t="s">
        <v>14258</v>
      </c>
      <c r="D122" s="1086" t="s">
        <v>14259</v>
      </c>
      <c r="E122" s="909">
        <v>1</v>
      </c>
      <c r="F122" s="1088"/>
      <c r="G122" s="989">
        <v>4750</v>
      </c>
      <c r="H122" s="162">
        <f>IF(G122="","",G122-G122*COMPASS!$AH$25)</f>
        <v>4750</v>
      </c>
    </row>
    <row r="123" spans="1:8" ht="15" customHeight="1">
      <c r="A123" s="850" t="s">
        <v>14354</v>
      </c>
      <c r="B123" s="980" t="s">
        <v>25</v>
      </c>
      <c r="C123" s="853" t="s">
        <v>14260</v>
      </c>
      <c r="D123" s="1086" t="s">
        <v>14261</v>
      </c>
      <c r="E123" s="909">
        <v>1</v>
      </c>
      <c r="F123" s="1087"/>
      <c r="G123" s="989">
        <v>4450</v>
      </c>
      <c r="H123" s="162">
        <f>IF(G123="","",G123-G123*COMPASS!$AH$25)</f>
        <v>4450</v>
      </c>
    </row>
    <row r="124" spans="1:8" ht="15" customHeight="1">
      <c r="A124" s="850" t="s">
        <v>14355</v>
      </c>
      <c r="B124" s="980" t="s">
        <v>25</v>
      </c>
      <c r="C124" s="853" t="s">
        <v>14262</v>
      </c>
      <c r="D124" s="1086" t="s">
        <v>14263</v>
      </c>
      <c r="E124" s="909">
        <v>1</v>
      </c>
      <c r="F124" s="1087"/>
      <c r="G124" s="989">
        <v>4200</v>
      </c>
      <c r="H124" s="162">
        <f>IF(G124="","",G124-G124*COMPASS!$AH$25)</f>
        <v>4200</v>
      </c>
    </row>
    <row r="125" spans="1:8" s="54" customFormat="1" ht="15" customHeight="1">
      <c r="A125" s="850" t="s">
        <v>14356</v>
      </c>
      <c r="B125" s="980" t="s">
        <v>25</v>
      </c>
      <c r="C125" s="853" t="s">
        <v>14264</v>
      </c>
      <c r="D125" s="1086" t="s">
        <v>14265</v>
      </c>
      <c r="E125" s="909">
        <v>1</v>
      </c>
      <c r="F125" s="1087"/>
      <c r="G125" s="989">
        <v>4100</v>
      </c>
      <c r="H125" s="162">
        <f>IF(G125="","",G125-G125*COMPASS!$AH$25)</f>
        <v>4100</v>
      </c>
    </row>
    <row r="126" spans="1:8" ht="15" customHeight="1">
      <c r="A126" s="850" t="s">
        <v>14357</v>
      </c>
      <c r="B126" s="980" t="s">
        <v>25</v>
      </c>
      <c r="C126" s="853" t="s">
        <v>14266</v>
      </c>
      <c r="D126" s="1086" t="s">
        <v>14267</v>
      </c>
      <c r="E126" s="909">
        <v>1</v>
      </c>
      <c r="F126" s="1087"/>
      <c r="G126" s="989">
        <v>3800</v>
      </c>
      <c r="H126" s="162">
        <f>IF(G126="","",G126-G126*COMPASS!$AH$25)</f>
        <v>3800</v>
      </c>
    </row>
    <row r="127" spans="1:8" s="54" customFormat="1" ht="15" customHeight="1">
      <c r="A127" s="850" t="s">
        <v>14358</v>
      </c>
      <c r="B127" s="980" t="s">
        <v>25</v>
      </c>
      <c r="C127" s="853" t="s">
        <v>14268</v>
      </c>
      <c r="D127" s="1086" t="s">
        <v>14269</v>
      </c>
      <c r="E127" s="909">
        <v>1</v>
      </c>
      <c r="F127" s="1087"/>
      <c r="G127" s="989">
        <v>3550</v>
      </c>
      <c r="H127" s="162">
        <f>IF(G127="","",G127-G127*COMPASS!$AH$25)</f>
        <v>3550</v>
      </c>
    </row>
    <row r="128" spans="1:8" ht="15" customHeight="1">
      <c r="A128" s="850" t="s">
        <v>14853</v>
      </c>
      <c r="B128" s="980" t="s">
        <v>25</v>
      </c>
      <c r="C128" s="981" t="s">
        <v>14779</v>
      </c>
      <c r="D128" s="981" t="s">
        <v>14780</v>
      </c>
      <c r="E128" s="909">
        <v>1</v>
      </c>
      <c r="F128" s="982"/>
      <c r="G128" s="989">
        <v>5100</v>
      </c>
      <c r="H128" s="162">
        <f>IF(G128="","",G128-G128*COMPASS!$AH$25)</f>
        <v>5100</v>
      </c>
    </row>
    <row r="129" spans="1:8" s="54" customFormat="1" ht="15" customHeight="1">
      <c r="A129" s="850" t="s">
        <v>14854</v>
      </c>
      <c r="B129" s="980" t="s">
        <v>25</v>
      </c>
      <c r="C129" s="981" t="s">
        <v>14781</v>
      </c>
      <c r="D129" s="981" t="s">
        <v>14782</v>
      </c>
      <c r="E129" s="909">
        <v>1</v>
      </c>
      <c r="F129" s="982"/>
      <c r="G129" s="989">
        <v>4250</v>
      </c>
      <c r="H129" s="162">
        <f>IF(G129="","",G129-G129*COMPASS!$AH$25)</f>
        <v>4250</v>
      </c>
    </row>
    <row r="130" spans="1:8" ht="15" customHeight="1">
      <c r="A130" s="333" t="s">
        <v>10134</v>
      </c>
      <c r="B130" s="852"/>
      <c r="C130" s="852"/>
      <c r="D130" s="852"/>
      <c r="E130" s="852"/>
      <c r="F130" s="1085"/>
      <c r="G130" s="988"/>
      <c r="H130" s="162" t="str">
        <f>IF(G130="","",G130-G130*COMPASS!$AH$25)</f>
        <v/>
      </c>
    </row>
    <row r="131" spans="1:8" ht="15" customHeight="1">
      <c r="A131" s="850" t="s">
        <v>8488</v>
      </c>
      <c r="B131" s="980" t="s">
        <v>25</v>
      </c>
      <c r="C131" s="853" t="s">
        <v>8471</v>
      </c>
      <c r="D131" s="1086" t="s">
        <v>8472</v>
      </c>
      <c r="E131" s="909">
        <v>1</v>
      </c>
      <c r="F131" s="915"/>
      <c r="G131" s="989">
        <v>2290</v>
      </c>
      <c r="H131" s="162">
        <f>IF(G131="","",G131-G131*COMPASS!$AH$25)</f>
        <v>2290</v>
      </c>
    </row>
    <row r="132" spans="1:8" ht="15" customHeight="1">
      <c r="A132" s="850" t="s">
        <v>8486</v>
      </c>
      <c r="B132" s="980" t="s">
        <v>25</v>
      </c>
      <c r="C132" s="853" t="s">
        <v>8467</v>
      </c>
      <c r="D132" s="1086" t="s">
        <v>8468</v>
      </c>
      <c r="E132" s="909">
        <v>1</v>
      </c>
      <c r="F132" s="915"/>
      <c r="G132" s="989">
        <v>2840</v>
      </c>
      <c r="H132" s="162">
        <f>IF(G132="","",G132-G132*COMPASS!$AH$25)</f>
        <v>2840</v>
      </c>
    </row>
    <row r="133" spans="1:8" ht="15" customHeight="1">
      <c r="A133" s="850" t="s">
        <v>8487</v>
      </c>
      <c r="B133" s="980" t="s">
        <v>25</v>
      </c>
      <c r="C133" s="853" t="s">
        <v>8469</v>
      </c>
      <c r="D133" s="1086" t="s">
        <v>8470</v>
      </c>
      <c r="E133" s="909">
        <v>1</v>
      </c>
      <c r="F133" s="915"/>
      <c r="G133" s="989">
        <v>2940</v>
      </c>
      <c r="H133" s="162">
        <f>IF(G133="","",G133-G133*COMPASS!$AH$25)</f>
        <v>2940</v>
      </c>
    </row>
    <row r="134" spans="1:8" ht="15" customHeight="1">
      <c r="A134" s="850" t="s">
        <v>14359</v>
      </c>
      <c r="B134" s="983" t="s">
        <v>25</v>
      </c>
      <c r="C134" s="854" t="s">
        <v>14270</v>
      </c>
      <c r="D134" s="855" t="s">
        <v>14783</v>
      </c>
      <c r="E134" s="909">
        <v>1</v>
      </c>
      <c r="F134" s="857"/>
      <c r="G134" s="991">
        <v>2750</v>
      </c>
      <c r="H134" s="162">
        <f>IF(G134="","",G134-G134*COMPASS!$AH$25)</f>
        <v>2750</v>
      </c>
    </row>
    <row r="135" spans="1:8" ht="15" customHeight="1">
      <c r="A135" s="850" t="s">
        <v>14360</v>
      </c>
      <c r="B135" s="983" t="s">
        <v>25</v>
      </c>
      <c r="C135" s="854" t="s">
        <v>14271</v>
      </c>
      <c r="D135" s="855" t="s">
        <v>14784</v>
      </c>
      <c r="E135" s="909">
        <v>1</v>
      </c>
      <c r="F135" s="857"/>
      <c r="G135" s="991">
        <v>3100</v>
      </c>
      <c r="H135" s="162">
        <f>IF(G135="","",G135-G135*COMPASS!$AH$25)</f>
        <v>3100</v>
      </c>
    </row>
    <row r="136" spans="1:8" ht="15" customHeight="1">
      <c r="A136" s="850" t="s">
        <v>14056</v>
      </c>
      <c r="B136" s="980" t="s">
        <v>25</v>
      </c>
      <c r="C136" s="853" t="s">
        <v>13982</v>
      </c>
      <c r="D136" s="1086" t="s">
        <v>13983</v>
      </c>
      <c r="E136" s="909">
        <v>1</v>
      </c>
      <c r="F136" s="915"/>
      <c r="G136" s="989">
        <v>4500</v>
      </c>
      <c r="H136" s="162">
        <f>IF(G136="","",G136-G136*COMPASS!$AH$25)</f>
        <v>4500</v>
      </c>
    </row>
    <row r="137" spans="1:8" s="54" customFormat="1" ht="15" customHeight="1">
      <c r="A137" s="333" t="s">
        <v>10135</v>
      </c>
      <c r="B137" s="852"/>
      <c r="C137" s="852"/>
      <c r="D137" s="852"/>
      <c r="E137" s="852"/>
      <c r="F137" s="1085"/>
      <c r="G137" s="988"/>
      <c r="H137" s="162" t="str">
        <f>IF(G137="","",G137-G137*COMPASS!$AH$25)</f>
        <v/>
      </c>
    </row>
    <row r="138" spans="1:8" s="54" customFormat="1" ht="15" customHeight="1">
      <c r="A138" s="850" t="s">
        <v>7891</v>
      </c>
      <c r="B138" s="980" t="s">
        <v>25</v>
      </c>
      <c r="C138" s="853" t="s">
        <v>7873</v>
      </c>
      <c r="D138" s="1086" t="s">
        <v>7874</v>
      </c>
      <c r="E138" s="909">
        <v>1</v>
      </c>
      <c r="F138" s="1089"/>
      <c r="G138" s="989">
        <v>1260</v>
      </c>
      <c r="H138" s="162">
        <f>IF(G138="","",G138-G138*COMPASS!$AH$25)</f>
        <v>1260</v>
      </c>
    </row>
    <row r="139" spans="1:8" ht="15" customHeight="1">
      <c r="A139" s="850" t="s">
        <v>7892</v>
      </c>
      <c r="B139" s="980" t="s">
        <v>51</v>
      </c>
      <c r="C139" s="853" t="s">
        <v>7875</v>
      </c>
      <c r="D139" s="1086" t="s">
        <v>7910</v>
      </c>
      <c r="E139" s="909">
        <v>1</v>
      </c>
      <c r="F139" s="915"/>
      <c r="G139" s="989">
        <v>1200</v>
      </c>
      <c r="H139" s="162">
        <f>IF(G139="","",G139-G139*COMPASS!$AH$25)</f>
        <v>1200</v>
      </c>
    </row>
    <row r="140" spans="1:8" ht="15" customHeight="1">
      <c r="A140" s="850" t="s">
        <v>11956</v>
      </c>
      <c r="B140" s="980" t="s">
        <v>51</v>
      </c>
      <c r="C140" s="853" t="s">
        <v>11906</v>
      </c>
      <c r="D140" s="1086" t="s">
        <v>11907</v>
      </c>
      <c r="E140" s="909">
        <v>1</v>
      </c>
      <c r="F140" s="915"/>
      <c r="G140" s="989">
        <v>1380</v>
      </c>
      <c r="H140" s="162">
        <f>IF(G140="","",G140-G140*COMPASS!$AH$25)</f>
        <v>1380</v>
      </c>
    </row>
    <row r="141" spans="1:8" ht="15" customHeight="1">
      <c r="A141" s="850" t="s">
        <v>7311</v>
      </c>
      <c r="B141" s="980" t="s">
        <v>25</v>
      </c>
      <c r="C141" s="853" t="s">
        <v>7284</v>
      </c>
      <c r="D141" s="1086" t="s">
        <v>7377</v>
      </c>
      <c r="E141" s="909">
        <v>1</v>
      </c>
      <c r="F141" s="915"/>
      <c r="G141" s="989">
        <v>874</v>
      </c>
      <c r="H141" s="162">
        <f>IF(G141="","",G141-G141*COMPASS!$AH$25)</f>
        <v>874</v>
      </c>
    </row>
    <row r="142" spans="1:8" ht="15" customHeight="1">
      <c r="A142" s="850" t="s">
        <v>7720</v>
      </c>
      <c r="B142" s="980" t="s">
        <v>51</v>
      </c>
      <c r="C142" s="853" t="s">
        <v>7687</v>
      </c>
      <c r="D142" s="1086" t="s">
        <v>7688</v>
      </c>
      <c r="E142" s="909">
        <v>1</v>
      </c>
      <c r="F142" s="1089"/>
      <c r="G142" s="989">
        <v>1750</v>
      </c>
      <c r="H142" s="162">
        <f>IF(G142="","",G142-G142*COMPASS!$AH$25)</f>
        <v>1750</v>
      </c>
    </row>
    <row r="143" spans="1:8" ht="15" customHeight="1">
      <c r="A143" s="850" t="s">
        <v>7721</v>
      </c>
      <c r="B143" s="980" t="s">
        <v>25</v>
      </c>
      <c r="C143" s="853" t="s">
        <v>7689</v>
      </c>
      <c r="D143" s="1086" t="s">
        <v>7690</v>
      </c>
      <c r="E143" s="909">
        <v>1</v>
      </c>
      <c r="F143" s="1089"/>
      <c r="G143" s="989">
        <v>1500</v>
      </c>
      <c r="H143" s="162">
        <f>IF(G143="","",G143-G143*COMPASS!$AH$25)</f>
        <v>1500</v>
      </c>
    </row>
    <row r="144" spans="1:8" ht="15" customHeight="1">
      <c r="A144" s="850" t="s">
        <v>7722</v>
      </c>
      <c r="B144" s="980" t="s">
        <v>25</v>
      </c>
      <c r="C144" s="853" t="s">
        <v>7691</v>
      </c>
      <c r="D144" s="1086" t="s">
        <v>7692</v>
      </c>
      <c r="E144" s="909">
        <v>1</v>
      </c>
      <c r="F144" s="1089"/>
      <c r="G144" s="989">
        <v>1500</v>
      </c>
      <c r="H144" s="162">
        <f>IF(G144="","",G144-G144*COMPASS!$AH$25)</f>
        <v>1500</v>
      </c>
    </row>
    <row r="145" spans="1:8" ht="15" customHeight="1">
      <c r="A145" s="850" t="s">
        <v>7723</v>
      </c>
      <c r="B145" s="980" t="s">
        <v>25</v>
      </c>
      <c r="C145" s="859" t="s">
        <v>7693</v>
      </c>
      <c r="D145" s="913" t="s">
        <v>7694</v>
      </c>
      <c r="E145" s="909">
        <v>1</v>
      </c>
      <c r="F145" s="1089"/>
      <c r="G145" s="1090">
        <v>1750</v>
      </c>
      <c r="H145" s="162">
        <f>IF(G145="","",G145-G145*COMPASS!$AH$25)</f>
        <v>1750</v>
      </c>
    </row>
    <row r="146" spans="1:8" ht="15" customHeight="1">
      <c r="A146" s="850" t="s">
        <v>7927</v>
      </c>
      <c r="B146" s="980" t="s">
        <v>25</v>
      </c>
      <c r="C146" s="853" t="s">
        <v>7911</v>
      </c>
      <c r="D146" s="1086" t="s">
        <v>7912</v>
      </c>
      <c r="E146" s="909">
        <v>1</v>
      </c>
      <c r="F146" s="915"/>
      <c r="G146" s="989">
        <v>670</v>
      </c>
      <c r="H146" s="162">
        <f>IF(G146="","",G146-G146*COMPASS!$AH$25)</f>
        <v>670</v>
      </c>
    </row>
    <row r="147" spans="1:8" ht="15" customHeight="1">
      <c r="A147" s="850" t="s">
        <v>7724</v>
      </c>
      <c r="B147" s="980" t="s">
        <v>25</v>
      </c>
      <c r="C147" s="859" t="s">
        <v>7695</v>
      </c>
      <c r="D147" s="913" t="s">
        <v>7696</v>
      </c>
      <c r="E147" s="914">
        <v>1</v>
      </c>
      <c r="F147" s="857"/>
      <c r="G147" s="989">
        <v>1000</v>
      </c>
      <c r="H147" s="162">
        <f>IF(G147="","",G147-G147*COMPASS!$AH$25)</f>
        <v>1000</v>
      </c>
    </row>
    <row r="148" spans="1:8" s="54" customFormat="1" ht="15" customHeight="1">
      <c r="A148" s="850" t="s">
        <v>7851</v>
      </c>
      <c r="B148" s="980" t="s">
        <v>6045</v>
      </c>
      <c r="C148" s="853" t="s">
        <v>7830</v>
      </c>
      <c r="D148" s="1086" t="s">
        <v>7913</v>
      </c>
      <c r="E148" s="909">
        <v>1</v>
      </c>
      <c r="F148" s="915"/>
      <c r="G148" s="989">
        <v>5010</v>
      </c>
      <c r="H148" s="162">
        <f>IF(G148="","",G148-G148*COMPASS!$AH$25)</f>
        <v>5010</v>
      </c>
    </row>
    <row r="149" spans="1:8" s="54" customFormat="1" ht="15" customHeight="1">
      <c r="A149" s="850" t="s">
        <v>7976</v>
      </c>
      <c r="B149" s="980" t="s">
        <v>6045</v>
      </c>
      <c r="C149" s="853" t="s">
        <v>7959</v>
      </c>
      <c r="D149" s="1086" t="s">
        <v>7960</v>
      </c>
      <c r="E149" s="909">
        <v>1</v>
      </c>
      <c r="F149" s="915"/>
      <c r="G149" s="989">
        <v>4790</v>
      </c>
      <c r="H149" s="162">
        <f>IF(G149="","",G149-G149*COMPASS!$AH$25)</f>
        <v>4790</v>
      </c>
    </row>
    <row r="150" spans="1:8" ht="15" customHeight="1">
      <c r="A150" s="850" t="s">
        <v>7977</v>
      </c>
      <c r="B150" s="980" t="s">
        <v>25</v>
      </c>
      <c r="C150" s="853" t="s">
        <v>7961</v>
      </c>
      <c r="D150" s="1086" t="s">
        <v>7962</v>
      </c>
      <c r="E150" s="909">
        <v>1</v>
      </c>
      <c r="F150" s="915"/>
      <c r="G150" s="989">
        <v>4430</v>
      </c>
      <c r="H150" s="162">
        <f>IF(G150="","",G150-G150*COMPASS!$AH$25)</f>
        <v>4430</v>
      </c>
    </row>
    <row r="151" spans="1:8" ht="15" customHeight="1">
      <c r="A151" s="850" t="s">
        <v>11332</v>
      </c>
      <c r="B151" s="983" t="s">
        <v>51</v>
      </c>
      <c r="C151" s="986" t="s">
        <v>11314</v>
      </c>
      <c r="D151" s="1086" t="s">
        <v>11315</v>
      </c>
      <c r="E151" s="909">
        <v>1</v>
      </c>
      <c r="F151" s="915"/>
      <c r="G151" s="989">
        <v>1560</v>
      </c>
      <c r="H151" s="162">
        <f>IF(G151="","",G151-G151*COMPASS!$AH$25)</f>
        <v>1560</v>
      </c>
    </row>
    <row r="152" spans="1:8" ht="15" customHeight="1">
      <c r="A152" s="850" t="s">
        <v>7852</v>
      </c>
      <c r="B152" s="980" t="s">
        <v>51</v>
      </c>
      <c r="C152" s="853" t="s">
        <v>7831</v>
      </c>
      <c r="D152" s="1086" t="s">
        <v>7914</v>
      </c>
      <c r="E152" s="909">
        <v>1</v>
      </c>
      <c r="F152" s="915"/>
      <c r="G152" s="989">
        <v>1445</v>
      </c>
      <c r="H152" s="162">
        <f>IF(G152="","",G152-G152*COMPASS!$AH$25)</f>
        <v>1445</v>
      </c>
    </row>
    <row r="153" spans="1:8" s="54" customFormat="1" ht="15" customHeight="1">
      <c r="A153" s="850" t="s">
        <v>7928</v>
      </c>
      <c r="B153" s="983" t="s">
        <v>25</v>
      </c>
      <c r="C153" s="986" t="s">
        <v>7915</v>
      </c>
      <c r="D153" s="1086" t="s">
        <v>8098</v>
      </c>
      <c r="E153" s="909">
        <v>1</v>
      </c>
      <c r="F153" s="915"/>
      <c r="G153" s="989">
        <v>5932</v>
      </c>
      <c r="H153" s="162">
        <f>IF(G153="","",G153-G153*COMPASS!$AH$25)</f>
        <v>5932</v>
      </c>
    </row>
    <row r="154" spans="1:8" ht="15" customHeight="1">
      <c r="A154" s="850" t="s">
        <v>10329</v>
      </c>
      <c r="B154" s="983" t="s">
        <v>51</v>
      </c>
      <c r="C154" s="986" t="s">
        <v>10261</v>
      </c>
      <c r="D154" s="1086" t="s">
        <v>6537</v>
      </c>
      <c r="E154" s="909">
        <v>1</v>
      </c>
      <c r="F154" s="915"/>
      <c r="G154" s="989">
        <v>3370</v>
      </c>
      <c r="H154" s="162">
        <f>IF(G154="","",G154-G154*COMPASS!$AH$25)</f>
        <v>3370</v>
      </c>
    </row>
    <row r="155" spans="1:8" ht="15" customHeight="1">
      <c r="A155" s="850" t="s">
        <v>10330</v>
      </c>
      <c r="B155" s="983" t="s">
        <v>51</v>
      </c>
      <c r="C155" s="986" t="s">
        <v>10262</v>
      </c>
      <c r="D155" s="1086" t="s">
        <v>6538</v>
      </c>
      <c r="E155" s="909">
        <v>1</v>
      </c>
      <c r="F155" s="915"/>
      <c r="G155" s="989">
        <v>2397</v>
      </c>
      <c r="H155" s="162">
        <f>IF(G155="","",G155-G155*COMPASS!$AH$25)</f>
        <v>2397</v>
      </c>
    </row>
    <row r="156" spans="1:8" ht="15" customHeight="1">
      <c r="A156" s="850" t="s">
        <v>10331</v>
      </c>
      <c r="B156" s="983" t="s">
        <v>25</v>
      </c>
      <c r="C156" s="986" t="s">
        <v>10263</v>
      </c>
      <c r="D156" s="853" t="s">
        <v>6539</v>
      </c>
      <c r="E156" s="909">
        <v>1</v>
      </c>
      <c r="F156" s="915"/>
      <c r="G156" s="989">
        <v>1954</v>
      </c>
      <c r="H156" s="162">
        <f>IF(G156="","",G156-G156*COMPASS!$AH$25)</f>
        <v>1954</v>
      </c>
    </row>
    <row r="157" spans="1:8" ht="15" customHeight="1">
      <c r="A157" s="850" t="s">
        <v>7893</v>
      </c>
      <c r="B157" s="983" t="s">
        <v>25</v>
      </c>
      <c r="C157" s="1081" t="s">
        <v>7876</v>
      </c>
      <c r="D157" s="1086" t="s">
        <v>7877</v>
      </c>
      <c r="E157" s="1082">
        <v>1</v>
      </c>
      <c r="F157" s="1089"/>
      <c r="G157" s="989">
        <v>1870</v>
      </c>
      <c r="H157" s="162">
        <f>IF(G157="","",G157-G157*COMPASS!$AH$25)</f>
        <v>1870</v>
      </c>
    </row>
    <row r="158" spans="1:8" ht="15" customHeight="1">
      <c r="A158" s="850" t="s">
        <v>2335</v>
      </c>
      <c r="B158" s="983" t="s">
        <v>65</v>
      </c>
      <c r="C158" s="853" t="s">
        <v>6092</v>
      </c>
      <c r="D158" s="853" t="s">
        <v>2911</v>
      </c>
      <c r="E158" s="909">
        <v>1</v>
      </c>
      <c r="F158" s="1092"/>
      <c r="G158" s="989">
        <v>1444</v>
      </c>
      <c r="H158" s="162">
        <f>IF(G158="","",G158-G158*COMPASS!$AH$25)</f>
        <v>1444</v>
      </c>
    </row>
    <row r="159" spans="1:8" ht="15" customHeight="1">
      <c r="A159" s="850" t="s">
        <v>552</v>
      </c>
      <c r="B159" s="983" t="s">
        <v>65</v>
      </c>
      <c r="C159" s="859" t="s">
        <v>6159</v>
      </c>
      <c r="D159" s="859" t="s">
        <v>2976</v>
      </c>
      <c r="E159" s="914">
        <v>1</v>
      </c>
      <c r="F159" s="857"/>
      <c r="G159" s="989">
        <v>1243</v>
      </c>
      <c r="H159" s="162">
        <f>IF(G159="","",G159-G159*COMPASS!$AH$25)</f>
        <v>1243</v>
      </c>
    </row>
    <row r="160" spans="1:8" ht="15" customHeight="1">
      <c r="A160" s="850" t="s">
        <v>10224</v>
      </c>
      <c r="B160" s="983" t="s">
        <v>6045</v>
      </c>
      <c r="C160" s="986" t="s">
        <v>10136</v>
      </c>
      <c r="D160" s="853" t="s">
        <v>10137</v>
      </c>
      <c r="E160" s="909">
        <v>1</v>
      </c>
      <c r="F160" s="1092"/>
      <c r="G160" s="989">
        <v>2950</v>
      </c>
      <c r="H160" s="162">
        <f>IF(G160="","",G160-G160*COMPASS!$AH$25)</f>
        <v>2950</v>
      </c>
    </row>
    <row r="161" spans="1:8" ht="15" customHeight="1">
      <c r="A161" s="333" t="s">
        <v>6221</v>
      </c>
      <c r="B161" s="852"/>
      <c r="C161" s="852"/>
      <c r="D161" s="852"/>
      <c r="E161" s="852"/>
      <c r="F161" s="1085"/>
      <c r="G161" s="988"/>
      <c r="H161" s="162" t="str">
        <f>IF(G161="","",G161-G161*COMPASS!$AH$25)</f>
        <v/>
      </c>
    </row>
    <row r="162" spans="1:8" s="54" customFormat="1" ht="15" customHeight="1">
      <c r="A162" s="850" t="s">
        <v>7725</v>
      </c>
      <c r="B162" s="1080" t="s">
        <v>25</v>
      </c>
      <c r="C162" s="1081" t="s">
        <v>7697</v>
      </c>
      <c r="D162" s="1086" t="s">
        <v>7698</v>
      </c>
      <c r="E162" s="1082">
        <v>1</v>
      </c>
      <c r="F162" s="857"/>
      <c r="G162" s="1091">
        <v>1550</v>
      </c>
      <c r="H162" s="162">
        <f>IF(G162="","",G162-G162*COMPASS!$AH$25)</f>
        <v>1550</v>
      </c>
    </row>
    <row r="163" spans="1:8" ht="15" customHeight="1">
      <c r="A163" s="850" t="s">
        <v>7726</v>
      </c>
      <c r="B163" s="1080" t="s">
        <v>25</v>
      </c>
      <c r="C163" s="1081" t="s">
        <v>7699</v>
      </c>
      <c r="D163" s="1086" t="s">
        <v>7700</v>
      </c>
      <c r="E163" s="1082">
        <v>1</v>
      </c>
      <c r="F163" s="857"/>
      <c r="G163" s="1091">
        <v>1550</v>
      </c>
      <c r="H163" s="162">
        <f>IF(G163="","",G163-G163*COMPASS!$AH$25)</f>
        <v>1550</v>
      </c>
    </row>
    <row r="164" spans="1:8" ht="15" customHeight="1">
      <c r="A164" s="850" t="s">
        <v>7727</v>
      </c>
      <c r="B164" s="1080" t="s">
        <v>25</v>
      </c>
      <c r="C164" s="1081" t="s">
        <v>7701</v>
      </c>
      <c r="D164" s="1086" t="s">
        <v>7702</v>
      </c>
      <c r="E164" s="1082">
        <v>1</v>
      </c>
      <c r="F164" s="857"/>
      <c r="G164" s="1091">
        <v>1350</v>
      </c>
      <c r="H164" s="162">
        <f>IF(G164="","",G164-G164*COMPASS!$AH$25)</f>
        <v>1350</v>
      </c>
    </row>
    <row r="165" spans="1:8" ht="15" customHeight="1">
      <c r="A165" s="850" t="s">
        <v>7728</v>
      </c>
      <c r="B165" s="1080" t="s">
        <v>25</v>
      </c>
      <c r="C165" s="1081" t="s">
        <v>7703</v>
      </c>
      <c r="D165" s="1086" t="s">
        <v>7704</v>
      </c>
      <c r="E165" s="1082">
        <v>1</v>
      </c>
      <c r="F165" s="857"/>
      <c r="G165" s="1091">
        <v>1350</v>
      </c>
      <c r="H165" s="162">
        <f>IF(G165="","",G165-G165*COMPASS!$AH$25)</f>
        <v>1350</v>
      </c>
    </row>
    <row r="166" spans="1:8" ht="15" customHeight="1">
      <c r="A166" s="850" t="s">
        <v>7729</v>
      </c>
      <c r="B166" s="1080" t="s">
        <v>25</v>
      </c>
      <c r="C166" s="1081" t="s">
        <v>7705</v>
      </c>
      <c r="D166" s="1086" t="s">
        <v>7706</v>
      </c>
      <c r="E166" s="1082">
        <v>1</v>
      </c>
      <c r="F166" s="857"/>
      <c r="G166" s="1091">
        <v>950</v>
      </c>
      <c r="H166" s="162">
        <f>IF(G166="","",G166-G166*COMPASS!$AH$25)</f>
        <v>950</v>
      </c>
    </row>
    <row r="167" spans="1:8" ht="15" customHeight="1">
      <c r="A167" s="850" t="s">
        <v>7853</v>
      </c>
      <c r="B167" s="980" t="s">
        <v>6045</v>
      </c>
      <c r="C167" s="853" t="s">
        <v>7832</v>
      </c>
      <c r="D167" s="1086" t="s">
        <v>7833</v>
      </c>
      <c r="E167" s="909">
        <v>1</v>
      </c>
      <c r="F167" s="915"/>
      <c r="G167" s="989">
        <v>4580</v>
      </c>
      <c r="H167" s="162">
        <f>IF(G167="","",G167-G167*COMPASS!$AH$25)</f>
        <v>4580</v>
      </c>
    </row>
    <row r="168" spans="1:8" ht="15" customHeight="1">
      <c r="A168" s="850" t="s">
        <v>7978</v>
      </c>
      <c r="B168" s="980" t="s">
        <v>6045</v>
      </c>
      <c r="C168" s="853" t="s">
        <v>7963</v>
      </c>
      <c r="D168" s="1086" t="s">
        <v>7964</v>
      </c>
      <c r="E168" s="909">
        <v>1</v>
      </c>
      <c r="F168" s="915"/>
      <c r="G168" s="989">
        <v>4350</v>
      </c>
      <c r="H168" s="162">
        <f>IF(G168="","",G168-G168*COMPASS!$AH$25)</f>
        <v>4350</v>
      </c>
    </row>
    <row r="169" spans="1:8" ht="15" customHeight="1">
      <c r="A169" s="850" t="s">
        <v>10225</v>
      </c>
      <c r="B169" s="980" t="s">
        <v>25</v>
      </c>
      <c r="C169" s="853" t="s">
        <v>10138</v>
      </c>
      <c r="D169" s="1086" t="s">
        <v>10139</v>
      </c>
      <c r="E169" s="909">
        <v>1</v>
      </c>
      <c r="F169" s="915"/>
      <c r="G169" s="989">
        <v>2150</v>
      </c>
      <c r="H169" s="162">
        <f>IF(G169="","",G169-G169*COMPASS!$AH$25)</f>
        <v>2150</v>
      </c>
    </row>
    <row r="170" spans="1:8" ht="15" customHeight="1">
      <c r="A170" s="850" t="s">
        <v>6540</v>
      </c>
      <c r="B170" s="980" t="s">
        <v>51</v>
      </c>
      <c r="C170" s="1081" t="s">
        <v>6541</v>
      </c>
      <c r="D170" s="1086" t="s">
        <v>7140</v>
      </c>
      <c r="E170" s="1082">
        <v>1</v>
      </c>
      <c r="F170" s="915"/>
      <c r="G170" s="989">
        <v>621</v>
      </c>
      <c r="H170" s="162">
        <f>IF(G170="","",G170-G170*COMPASS!$AH$25)</f>
        <v>621</v>
      </c>
    </row>
    <row r="171" spans="1:8" ht="15" customHeight="1">
      <c r="A171" s="850" t="s">
        <v>2818</v>
      </c>
      <c r="B171" s="1080" t="s">
        <v>51</v>
      </c>
      <c r="C171" s="1081" t="s">
        <v>6126</v>
      </c>
      <c r="D171" s="1086" t="s">
        <v>2954</v>
      </c>
      <c r="E171" s="1082">
        <v>1</v>
      </c>
      <c r="F171" s="1093"/>
      <c r="G171" s="1091">
        <v>900</v>
      </c>
      <c r="H171" s="162">
        <f>IF(G171="","",G171-G171*COMPASS!$AH$25)</f>
        <v>900</v>
      </c>
    </row>
    <row r="172" spans="1:8" ht="15" customHeight="1">
      <c r="A172" s="850" t="s">
        <v>2819</v>
      </c>
      <c r="B172" s="1080" t="s">
        <v>51</v>
      </c>
      <c r="C172" s="1081" t="s">
        <v>6128</v>
      </c>
      <c r="D172" s="1086" t="s">
        <v>2955</v>
      </c>
      <c r="E172" s="1082">
        <v>1</v>
      </c>
      <c r="F172" s="1093"/>
      <c r="G172" s="1091">
        <v>964</v>
      </c>
      <c r="H172" s="162">
        <f>IF(G172="","",G172-G172*COMPASS!$AH$25)</f>
        <v>964</v>
      </c>
    </row>
    <row r="173" spans="1:8" s="54" customFormat="1" ht="15" customHeight="1">
      <c r="A173" s="850" t="s">
        <v>2820</v>
      </c>
      <c r="B173" s="1080" t="s">
        <v>25</v>
      </c>
      <c r="C173" s="1081" t="s">
        <v>6127</v>
      </c>
      <c r="D173" s="1086" t="s">
        <v>2956</v>
      </c>
      <c r="E173" s="1082">
        <v>1</v>
      </c>
      <c r="F173" s="1093"/>
      <c r="G173" s="1091">
        <v>1028</v>
      </c>
      <c r="H173" s="162">
        <f>IF(G173="","",G173-G173*COMPASS!$AH$25)</f>
        <v>1028</v>
      </c>
    </row>
    <row r="174" spans="1:8" ht="15" customHeight="1">
      <c r="A174" s="333" t="s">
        <v>6222</v>
      </c>
      <c r="B174" s="852"/>
      <c r="C174" s="852"/>
      <c r="D174" s="852"/>
      <c r="E174" s="852"/>
      <c r="F174" s="1085"/>
      <c r="G174" s="988"/>
      <c r="H174" s="162" t="str">
        <f>IF(G174="","",G174-G174*COMPASS!$AH$25)</f>
        <v/>
      </c>
    </row>
    <row r="175" spans="1:8" ht="15" customHeight="1">
      <c r="A175" s="850" t="s">
        <v>14878</v>
      </c>
      <c r="B175" s="980" t="s">
        <v>25</v>
      </c>
      <c r="C175" s="986" t="s">
        <v>14879</v>
      </c>
      <c r="D175" s="853" t="s">
        <v>14880</v>
      </c>
      <c r="E175" s="909">
        <v>1</v>
      </c>
      <c r="F175" s="987"/>
      <c r="G175" s="990">
        <v>860</v>
      </c>
      <c r="H175" s="162">
        <f>IF(G175="","",G175-G175*COMPASS!$AH$25)</f>
        <v>860</v>
      </c>
    </row>
    <row r="176" spans="1:8" s="54" customFormat="1" ht="15" customHeight="1">
      <c r="A176" s="850" t="s">
        <v>6083</v>
      </c>
      <c r="B176" s="983" t="s">
        <v>51</v>
      </c>
      <c r="C176" s="853" t="s">
        <v>6084</v>
      </c>
      <c r="D176" s="1086" t="s">
        <v>6085</v>
      </c>
      <c r="E176" s="909">
        <v>1</v>
      </c>
      <c r="F176" s="915"/>
      <c r="G176" s="989">
        <v>341</v>
      </c>
      <c r="H176" s="162">
        <f>IF(G176="","",G176-G176*COMPASS!$AH$25)</f>
        <v>341</v>
      </c>
    </row>
    <row r="177" spans="1:8" s="54" customFormat="1" ht="15" customHeight="1">
      <c r="A177" s="850" t="s">
        <v>6086</v>
      </c>
      <c r="B177" s="983" t="s">
        <v>25</v>
      </c>
      <c r="C177" s="853" t="s">
        <v>6087</v>
      </c>
      <c r="D177" s="1086" t="s">
        <v>6088</v>
      </c>
      <c r="E177" s="909">
        <v>1</v>
      </c>
      <c r="F177" s="915"/>
      <c r="G177" s="989">
        <v>341</v>
      </c>
      <c r="H177" s="162">
        <f>IF(G177="","",G177-G177*COMPASS!$AH$25)</f>
        <v>341</v>
      </c>
    </row>
    <row r="178" spans="1:8" ht="15" customHeight="1">
      <c r="A178" s="850" t="s">
        <v>6049</v>
      </c>
      <c r="B178" s="980" t="s">
        <v>51</v>
      </c>
      <c r="C178" s="853" t="s">
        <v>6050</v>
      </c>
      <c r="D178" s="1086" t="s">
        <v>6051</v>
      </c>
      <c r="E178" s="909">
        <v>1</v>
      </c>
      <c r="F178" s="915"/>
      <c r="G178" s="989">
        <v>412</v>
      </c>
      <c r="H178" s="162">
        <f>IF(G178="","",G178-G178*COMPASS!$AH$25)</f>
        <v>412</v>
      </c>
    </row>
    <row r="179" spans="1:8" ht="15" customHeight="1">
      <c r="A179" s="850" t="s">
        <v>6052</v>
      </c>
      <c r="B179" s="983" t="s">
        <v>51</v>
      </c>
      <c r="C179" s="853" t="s">
        <v>6053</v>
      </c>
      <c r="D179" s="1086" t="s">
        <v>6054</v>
      </c>
      <c r="E179" s="909">
        <v>1</v>
      </c>
      <c r="F179" s="915"/>
      <c r="G179" s="989">
        <v>412</v>
      </c>
      <c r="H179" s="162">
        <f>IF(G179="","",G179-G179*COMPASS!$AH$25)</f>
        <v>412</v>
      </c>
    </row>
    <row r="180" spans="1:8" s="54" customFormat="1" ht="15" customHeight="1">
      <c r="A180" s="850" t="s">
        <v>6055</v>
      </c>
      <c r="B180" s="983" t="s">
        <v>65</v>
      </c>
      <c r="C180" s="853" t="s">
        <v>6056</v>
      </c>
      <c r="D180" s="1086" t="s">
        <v>6057</v>
      </c>
      <c r="E180" s="909">
        <v>1</v>
      </c>
      <c r="F180" s="915"/>
      <c r="G180" s="989">
        <v>344</v>
      </c>
      <c r="H180" s="162">
        <f>IF(G180="","",G180-G180*COMPASS!$AH$25)</f>
        <v>344</v>
      </c>
    </row>
    <row r="181" spans="1:8" ht="15" customHeight="1">
      <c r="A181" s="850" t="s">
        <v>6058</v>
      </c>
      <c r="B181" s="980" t="s">
        <v>51</v>
      </c>
      <c r="C181" s="853" t="s">
        <v>6059</v>
      </c>
      <c r="D181" s="1086" t="s">
        <v>6060</v>
      </c>
      <c r="E181" s="909">
        <v>1</v>
      </c>
      <c r="F181" s="915"/>
      <c r="G181" s="989">
        <v>646</v>
      </c>
      <c r="H181" s="162">
        <f>IF(G181="","",G181-G181*COMPASS!$AH$25)</f>
        <v>646</v>
      </c>
    </row>
    <row r="182" spans="1:8" ht="15" customHeight="1">
      <c r="A182" s="850" t="s">
        <v>6074</v>
      </c>
      <c r="B182" s="983" t="s">
        <v>51</v>
      </c>
      <c r="C182" s="853" t="s">
        <v>6075</v>
      </c>
      <c r="D182" s="1086" t="s">
        <v>6076</v>
      </c>
      <c r="E182" s="909">
        <v>1</v>
      </c>
      <c r="F182" s="915"/>
      <c r="G182" s="989">
        <v>341</v>
      </c>
      <c r="H182" s="162">
        <f>IF(G182="","",G182-G182*COMPASS!$AH$25)</f>
        <v>341</v>
      </c>
    </row>
    <row r="183" spans="1:8" ht="15" customHeight="1">
      <c r="A183" s="850" t="s">
        <v>6077</v>
      </c>
      <c r="B183" s="983" t="s">
        <v>51</v>
      </c>
      <c r="C183" s="853" t="s">
        <v>6078</v>
      </c>
      <c r="D183" s="1086" t="s">
        <v>6079</v>
      </c>
      <c r="E183" s="909">
        <v>1</v>
      </c>
      <c r="F183" s="915"/>
      <c r="G183" s="989">
        <v>341</v>
      </c>
      <c r="H183" s="162">
        <f>IF(G183="","",G183-G183*COMPASS!$AH$25)</f>
        <v>341</v>
      </c>
    </row>
    <row r="184" spans="1:8" ht="15" customHeight="1">
      <c r="A184" s="850" t="s">
        <v>6080</v>
      </c>
      <c r="B184" s="980" t="s">
        <v>25</v>
      </c>
      <c r="C184" s="853" t="s">
        <v>6081</v>
      </c>
      <c r="D184" s="1086" t="s">
        <v>6082</v>
      </c>
      <c r="E184" s="909">
        <v>1</v>
      </c>
      <c r="F184" s="915"/>
      <c r="G184" s="989">
        <v>615</v>
      </c>
      <c r="H184" s="162">
        <f>IF(G184="","",G184-G184*COMPASS!$AH$25)</f>
        <v>615</v>
      </c>
    </row>
    <row r="185" spans="1:8" ht="15" customHeight="1">
      <c r="A185" s="850" t="s">
        <v>6095</v>
      </c>
      <c r="B185" s="983" t="s">
        <v>51</v>
      </c>
      <c r="C185" s="853" t="s">
        <v>6096</v>
      </c>
      <c r="D185" s="1086" t="s">
        <v>6097</v>
      </c>
      <c r="E185" s="909">
        <v>1</v>
      </c>
      <c r="F185" s="915"/>
      <c r="G185" s="989">
        <v>412</v>
      </c>
      <c r="H185" s="162">
        <f>IF(G185="","",G185-G185*COMPASS!$AH$25)</f>
        <v>412</v>
      </c>
    </row>
    <row r="186" spans="1:8" ht="15" customHeight="1">
      <c r="A186" s="850" t="s">
        <v>6098</v>
      </c>
      <c r="B186" s="980" t="s">
        <v>25</v>
      </c>
      <c r="C186" s="853" t="s">
        <v>6099</v>
      </c>
      <c r="D186" s="1086" t="s">
        <v>6100</v>
      </c>
      <c r="E186" s="909">
        <v>1</v>
      </c>
      <c r="F186" s="915"/>
      <c r="G186" s="989">
        <v>412</v>
      </c>
      <c r="H186" s="162">
        <f>IF(G186="","",G186-G186*COMPASS!$AH$25)</f>
        <v>412</v>
      </c>
    </row>
    <row r="187" spans="1:8" ht="15" customHeight="1">
      <c r="A187" s="850" t="s">
        <v>6101</v>
      </c>
      <c r="B187" s="980" t="s">
        <v>65</v>
      </c>
      <c r="C187" s="853" t="s">
        <v>6102</v>
      </c>
      <c r="D187" s="1086" t="s">
        <v>6103</v>
      </c>
      <c r="E187" s="909">
        <v>1</v>
      </c>
      <c r="F187" s="915"/>
      <c r="G187" s="989">
        <v>344</v>
      </c>
      <c r="H187" s="162">
        <f>IF(G187="","",G187-G187*COMPASS!$AH$25)</f>
        <v>344</v>
      </c>
    </row>
    <row r="188" spans="1:8" ht="15" customHeight="1">
      <c r="A188" s="850" t="s">
        <v>6104</v>
      </c>
      <c r="B188" s="983" t="s">
        <v>51</v>
      </c>
      <c r="C188" s="853" t="s">
        <v>6105</v>
      </c>
      <c r="D188" s="1086" t="s">
        <v>6106</v>
      </c>
      <c r="E188" s="909">
        <v>1</v>
      </c>
      <c r="F188" s="915"/>
      <c r="G188" s="989">
        <v>646</v>
      </c>
      <c r="H188" s="162">
        <f>IF(G188="","",G188-G188*COMPASS!$AH$25)</f>
        <v>646</v>
      </c>
    </row>
    <row r="189" spans="1:8" ht="15" customHeight="1">
      <c r="A189" s="850" t="s">
        <v>6089</v>
      </c>
      <c r="B189" s="980" t="s">
        <v>25</v>
      </c>
      <c r="C189" s="853" t="s">
        <v>6090</v>
      </c>
      <c r="D189" s="1086" t="s">
        <v>6091</v>
      </c>
      <c r="E189" s="909">
        <v>1</v>
      </c>
      <c r="F189" s="915"/>
      <c r="G189" s="989">
        <v>433</v>
      </c>
      <c r="H189" s="162">
        <f>IF(G189="","",G189-G189*COMPASS!$AH$25)</f>
        <v>433</v>
      </c>
    </row>
    <row r="190" spans="1:8" ht="15" customHeight="1">
      <c r="A190" s="850" t="s">
        <v>10332</v>
      </c>
      <c r="B190" s="980" t="s">
        <v>25</v>
      </c>
      <c r="C190" s="853" t="s">
        <v>10264</v>
      </c>
      <c r="D190" s="1086" t="s">
        <v>7878</v>
      </c>
      <c r="E190" s="909">
        <v>1</v>
      </c>
      <c r="F190" s="1089"/>
      <c r="G190" s="989">
        <v>1000</v>
      </c>
      <c r="H190" s="162">
        <f>IF(G190="","",G190-G190*COMPASS!$AH$25)</f>
        <v>1000</v>
      </c>
    </row>
    <row r="191" spans="1:8" ht="15" customHeight="1">
      <c r="A191" s="850" t="s">
        <v>7312</v>
      </c>
      <c r="B191" s="980" t="s">
        <v>25</v>
      </c>
      <c r="C191" s="853" t="s">
        <v>7285</v>
      </c>
      <c r="D191" s="1086" t="s">
        <v>7286</v>
      </c>
      <c r="E191" s="909">
        <v>1</v>
      </c>
      <c r="F191" s="915"/>
      <c r="G191" s="989">
        <v>365</v>
      </c>
      <c r="H191" s="162">
        <f>IF(G191="","",G191-G191*COMPASS!$AH$25)</f>
        <v>365</v>
      </c>
    </row>
    <row r="192" spans="1:8" ht="15" customHeight="1">
      <c r="A192" s="850" t="s">
        <v>2464</v>
      </c>
      <c r="B192" s="980" t="s">
        <v>25</v>
      </c>
      <c r="C192" s="986" t="s">
        <v>6134</v>
      </c>
      <c r="D192" s="1086" t="s">
        <v>2918</v>
      </c>
      <c r="E192" s="909">
        <v>1</v>
      </c>
      <c r="F192" s="915"/>
      <c r="G192" s="989">
        <v>720</v>
      </c>
      <c r="H192" s="162">
        <f>IF(G192="","",G192-G192*COMPASS!$AH$25)</f>
        <v>720</v>
      </c>
    </row>
    <row r="193" spans="1:8" ht="15" customHeight="1">
      <c r="A193" s="850" t="s">
        <v>2463</v>
      </c>
      <c r="B193" s="980" t="s">
        <v>25</v>
      </c>
      <c r="C193" s="986" t="s">
        <v>6135</v>
      </c>
      <c r="D193" s="1086" t="s">
        <v>2917</v>
      </c>
      <c r="E193" s="909">
        <v>1</v>
      </c>
      <c r="F193" s="915"/>
      <c r="G193" s="989">
        <v>720</v>
      </c>
      <c r="H193" s="162">
        <f>IF(G193="","",G193-G193*COMPASS!$AH$25)</f>
        <v>720</v>
      </c>
    </row>
    <row r="194" spans="1:8" ht="15" customHeight="1">
      <c r="A194" s="850" t="s">
        <v>2462</v>
      </c>
      <c r="B194" s="980" t="s">
        <v>25</v>
      </c>
      <c r="C194" s="986" t="s">
        <v>6136</v>
      </c>
      <c r="D194" s="1086" t="s">
        <v>2916</v>
      </c>
      <c r="E194" s="909">
        <v>1</v>
      </c>
      <c r="F194" s="915"/>
      <c r="G194" s="989">
        <v>720</v>
      </c>
      <c r="H194" s="162">
        <f>IF(G194="","",G194-G194*COMPASS!$AH$25)</f>
        <v>720</v>
      </c>
    </row>
    <row r="195" spans="1:8" ht="15" customHeight="1">
      <c r="A195" s="850" t="s">
        <v>2461</v>
      </c>
      <c r="B195" s="980" t="s">
        <v>51</v>
      </c>
      <c r="C195" s="986" t="s">
        <v>6137</v>
      </c>
      <c r="D195" s="1086" t="s">
        <v>2915</v>
      </c>
      <c r="E195" s="909">
        <v>1</v>
      </c>
      <c r="F195" s="1089"/>
      <c r="G195" s="989">
        <v>1220</v>
      </c>
      <c r="H195" s="162">
        <f>IF(G195="","",G195-G195*COMPASS!$AH$25)</f>
        <v>1220</v>
      </c>
    </row>
    <row r="196" spans="1:8" ht="15" customHeight="1">
      <c r="A196" s="850" t="s">
        <v>2469</v>
      </c>
      <c r="B196" s="980" t="s">
        <v>25</v>
      </c>
      <c r="C196" s="986" t="s">
        <v>6121</v>
      </c>
      <c r="D196" s="1086" t="s">
        <v>2924</v>
      </c>
      <c r="E196" s="909">
        <v>1</v>
      </c>
      <c r="F196" s="1089"/>
      <c r="G196" s="989">
        <v>634</v>
      </c>
      <c r="H196" s="162">
        <f>IF(G196="","",G196-G196*COMPASS!$AH$25)</f>
        <v>634</v>
      </c>
    </row>
    <row r="197" spans="1:8" ht="15" customHeight="1">
      <c r="A197" s="850" t="s">
        <v>2769</v>
      </c>
      <c r="B197" s="1080" t="s">
        <v>25</v>
      </c>
      <c r="C197" s="1081" t="s">
        <v>6120</v>
      </c>
      <c r="D197" s="1086" t="s">
        <v>2919</v>
      </c>
      <c r="E197" s="1082">
        <v>1</v>
      </c>
      <c r="F197" s="1093"/>
      <c r="G197" s="1091">
        <v>576</v>
      </c>
      <c r="H197" s="162">
        <f>IF(G197="","",G197-G197*COMPASS!$AH$25)</f>
        <v>576</v>
      </c>
    </row>
    <row r="198" spans="1:8" ht="15" customHeight="1">
      <c r="A198" s="850" t="s">
        <v>2468</v>
      </c>
      <c r="B198" s="980" t="s">
        <v>25</v>
      </c>
      <c r="C198" s="986" t="s">
        <v>6122</v>
      </c>
      <c r="D198" s="1086" t="s">
        <v>2923</v>
      </c>
      <c r="E198" s="909">
        <v>1</v>
      </c>
      <c r="F198" s="1089"/>
      <c r="G198" s="989">
        <v>634</v>
      </c>
      <c r="H198" s="162">
        <f>IF(G198="","",G198-G198*COMPASS!$AH$25)</f>
        <v>634</v>
      </c>
    </row>
    <row r="199" spans="1:8" ht="15" customHeight="1">
      <c r="A199" s="850" t="s">
        <v>2467</v>
      </c>
      <c r="B199" s="980" t="s">
        <v>25</v>
      </c>
      <c r="C199" s="986" t="s">
        <v>6123</v>
      </c>
      <c r="D199" s="1086" t="s">
        <v>2922</v>
      </c>
      <c r="E199" s="909">
        <v>1</v>
      </c>
      <c r="F199" s="1089"/>
      <c r="G199" s="989">
        <v>634</v>
      </c>
      <c r="H199" s="162">
        <f>IF(G199="","",G199-G199*COMPASS!$AH$25)</f>
        <v>634</v>
      </c>
    </row>
    <row r="200" spans="1:8" ht="15" customHeight="1">
      <c r="A200" s="850" t="s">
        <v>2466</v>
      </c>
      <c r="B200" s="980" t="s">
        <v>25</v>
      </c>
      <c r="C200" s="986" t="s">
        <v>6124</v>
      </c>
      <c r="D200" s="1086" t="s">
        <v>2921</v>
      </c>
      <c r="E200" s="909">
        <v>1</v>
      </c>
      <c r="F200" s="1089"/>
      <c r="G200" s="989">
        <v>1050</v>
      </c>
      <c r="H200" s="162">
        <f>IF(G200="","",G200-G200*COMPASS!$AH$25)</f>
        <v>1050</v>
      </c>
    </row>
    <row r="201" spans="1:8" ht="15" customHeight="1">
      <c r="A201" s="850" t="s">
        <v>2465</v>
      </c>
      <c r="B201" s="980" t="s">
        <v>25</v>
      </c>
      <c r="C201" s="986" t="s">
        <v>6125</v>
      </c>
      <c r="D201" s="1086" t="s">
        <v>2920</v>
      </c>
      <c r="E201" s="909">
        <v>1</v>
      </c>
      <c r="F201" s="1089"/>
      <c r="G201" s="989">
        <v>1146</v>
      </c>
      <c r="H201" s="162">
        <f>IF(G201="","",G201-G201*COMPASS!$AH$25)</f>
        <v>1146</v>
      </c>
    </row>
    <row r="202" spans="1:8" ht="15" customHeight="1">
      <c r="A202" s="850" t="s">
        <v>7420</v>
      </c>
      <c r="B202" s="980" t="s">
        <v>25</v>
      </c>
      <c r="C202" s="986" t="s">
        <v>7388</v>
      </c>
      <c r="D202" s="1086" t="s">
        <v>7389</v>
      </c>
      <c r="E202" s="909">
        <v>1</v>
      </c>
      <c r="F202" s="1089"/>
      <c r="G202" s="989">
        <v>1325</v>
      </c>
      <c r="H202" s="162">
        <f>IF(G202="","",G202-G202*COMPASS!$AH$25)</f>
        <v>1325</v>
      </c>
    </row>
    <row r="203" spans="1:8" ht="15" customHeight="1">
      <c r="A203" s="850" t="s">
        <v>2473</v>
      </c>
      <c r="B203" s="980" t="s">
        <v>25</v>
      </c>
      <c r="C203" s="986" t="s">
        <v>6149</v>
      </c>
      <c r="D203" s="1086" t="s">
        <v>2928</v>
      </c>
      <c r="E203" s="909">
        <v>1</v>
      </c>
      <c r="F203" s="915"/>
      <c r="G203" s="989">
        <v>720</v>
      </c>
      <c r="H203" s="162">
        <f>IF(G203="","",G203-G203*COMPASS!$AH$25)</f>
        <v>720</v>
      </c>
    </row>
    <row r="204" spans="1:8" ht="15" customHeight="1">
      <c r="A204" s="850" t="s">
        <v>2472</v>
      </c>
      <c r="B204" s="980" t="s">
        <v>25</v>
      </c>
      <c r="C204" s="986" t="s">
        <v>6150</v>
      </c>
      <c r="D204" s="1086" t="s">
        <v>2927</v>
      </c>
      <c r="E204" s="909">
        <v>1</v>
      </c>
      <c r="F204" s="915"/>
      <c r="G204" s="989">
        <v>720</v>
      </c>
      <c r="H204" s="162">
        <f>IF(G204="","",G204-G204*COMPASS!$AH$25)</f>
        <v>720</v>
      </c>
    </row>
    <row r="205" spans="1:8" ht="15" customHeight="1">
      <c r="A205" s="850" t="s">
        <v>2471</v>
      </c>
      <c r="B205" s="980" t="s">
        <v>25</v>
      </c>
      <c r="C205" s="986" t="s">
        <v>6151</v>
      </c>
      <c r="D205" s="1086" t="s">
        <v>2926</v>
      </c>
      <c r="E205" s="909">
        <v>1</v>
      </c>
      <c r="F205" s="915"/>
      <c r="G205" s="989">
        <v>720</v>
      </c>
      <c r="H205" s="162">
        <f>IF(G205="","",G205-G205*COMPASS!$AH$25)</f>
        <v>720</v>
      </c>
    </row>
    <row r="206" spans="1:8" ht="15" customHeight="1">
      <c r="A206" s="850" t="s">
        <v>2470</v>
      </c>
      <c r="B206" s="980" t="s">
        <v>51</v>
      </c>
      <c r="C206" s="986" t="s">
        <v>6152</v>
      </c>
      <c r="D206" s="1086" t="s">
        <v>2925</v>
      </c>
      <c r="E206" s="909">
        <v>1</v>
      </c>
      <c r="F206" s="1089"/>
      <c r="G206" s="989">
        <v>1220</v>
      </c>
      <c r="H206" s="162">
        <f>IF(G206="","",G206-G206*COMPASS!$AH$25)</f>
        <v>1220</v>
      </c>
    </row>
    <row r="207" spans="1:8" ht="15" customHeight="1">
      <c r="A207" s="850" t="s">
        <v>7730</v>
      </c>
      <c r="B207" s="980" t="s">
        <v>25</v>
      </c>
      <c r="C207" s="986" t="s">
        <v>7707</v>
      </c>
      <c r="D207" s="1086" t="s">
        <v>7708</v>
      </c>
      <c r="E207" s="909">
        <v>1</v>
      </c>
      <c r="F207" s="1089"/>
      <c r="G207" s="989">
        <v>2293</v>
      </c>
      <c r="H207" s="162">
        <f>IF(G207="","",G207-G207*COMPASS!$AH$25)</f>
        <v>2293</v>
      </c>
    </row>
    <row r="208" spans="1:8" ht="15" customHeight="1">
      <c r="A208" s="850" t="s">
        <v>7421</v>
      </c>
      <c r="B208" s="980" t="s">
        <v>25</v>
      </c>
      <c r="C208" s="986" t="s">
        <v>7390</v>
      </c>
      <c r="D208" s="986" t="s">
        <v>7391</v>
      </c>
      <c r="E208" s="1082">
        <v>1</v>
      </c>
      <c r="F208" s="1093"/>
      <c r="G208" s="1091">
        <v>1474</v>
      </c>
      <c r="H208" s="162">
        <f>IF(G208="","",G208-G208*COMPASS!$AH$25)</f>
        <v>1474</v>
      </c>
    </row>
    <row r="209" spans="1:8" ht="15" customHeight="1">
      <c r="A209" s="850" t="s">
        <v>2487</v>
      </c>
      <c r="B209" s="980" t="s">
        <v>25</v>
      </c>
      <c r="C209" s="986" t="s">
        <v>6112</v>
      </c>
      <c r="D209" s="1086" t="s">
        <v>2952</v>
      </c>
      <c r="E209" s="909">
        <v>1</v>
      </c>
      <c r="F209" s="1089"/>
      <c r="G209" s="989">
        <v>778</v>
      </c>
      <c r="H209" s="162">
        <f>IF(G209="","",G209-G209*COMPASS!$AH$25)</f>
        <v>778</v>
      </c>
    </row>
    <row r="210" spans="1:8" ht="15" customHeight="1">
      <c r="A210" s="333" t="s">
        <v>6223</v>
      </c>
      <c r="B210" s="852"/>
      <c r="C210" s="852"/>
      <c r="D210" s="852"/>
      <c r="E210" s="852"/>
      <c r="F210" s="1085"/>
      <c r="G210" s="988"/>
      <c r="H210" s="162" t="str">
        <f>IF(G210="","",G210-G210*COMPASS!$AH$25)</f>
        <v/>
      </c>
    </row>
    <row r="211" spans="1:8" ht="15" customHeight="1">
      <c r="A211" s="850" t="s">
        <v>11333</v>
      </c>
      <c r="B211" s="1080" t="s">
        <v>25</v>
      </c>
      <c r="C211" s="853" t="s">
        <v>11316</v>
      </c>
      <c r="D211" s="1086" t="s">
        <v>11317</v>
      </c>
      <c r="E211" s="909">
        <v>1</v>
      </c>
      <c r="F211" s="915"/>
      <c r="G211" s="989">
        <v>1290</v>
      </c>
      <c r="H211" s="162">
        <f>IF(G211="","",G211-G211*COMPASS!$AH$25)</f>
        <v>1290</v>
      </c>
    </row>
    <row r="212" spans="1:8" ht="15" customHeight="1">
      <c r="A212" s="850" t="s">
        <v>10552</v>
      </c>
      <c r="B212" s="980" t="s">
        <v>51</v>
      </c>
      <c r="C212" s="853" t="s">
        <v>10514</v>
      </c>
      <c r="D212" s="1086" t="s">
        <v>10515</v>
      </c>
      <c r="E212" s="909">
        <v>1</v>
      </c>
      <c r="F212" s="915"/>
      <c r="G212" s="989">
        <v>360</v>
      </c>
      <c r="H212" s="162">
        <f>IF(G212="","",G212-G212*COMPASS!$AH$25)</f>
        <v>360</v>
      </c>
    </row>
    <row r="213" spans="1:8" ht="15" customHeight="1">
      <c r="A213" s="850" t="s">
        <v>10226</v>
      </c>
      <c r="B213" s="980" t="s">
        <v>51</v>
      </c>
      <c r="C213" s="853" t="s">
        <v>10140</v>
      </c>
      <c r="D213" s="1086" t="s">
        <v>2908</v>
      </c>
      <c r="E213" s="909">
        <v>1</v>
      </c>
      <c r="F213" s="915"/>
      <c r="G213" s="989">
        <v>360</v>
      </c>
      <c r="H213" s="162">
        <f>IF(G213="","",G213-G213*COMPASS!$AH$25)</f>
        <v>360</v>
      </c>
    </row>
    <row r="214" spans="1:8" ht="15" customHeight="1">
      <c r="A214" s="850" t="s">
        <v>10333</v>
      </c>
      <c r="B214" s="980" t="s">
        <v>51</v>
      </c>
      <c r="C214" s="853" t="s">
        <v>10265</v>
      </c>
      <c r="D214" s="1086" t="s">
        <v>10266</v>
      </c>
      <c r="E214" s="909">
        <v>1</v>
      </c>
      <c r="F214" s="915"/>
      <c r="G214" s="989">
        <v>360</v>
      </c>
      <c r="H214" s="162">
        <f>IF(G214="","",G214-G214*COMPASS!$AH$25)</f>
        <v>360</v>
      </c>
    </row>
    <row r="215" spans="1:8" ht="15" customHeight="1">
      <c r="A215" s="850" t="s">
        <v>8489</v>
      </c>
      <c r="B215" s="980" t="s">
        <v>51</v>
      </c>
      <c r="C215" s="853" t="s">
        <v>8473</v>
      </c>
      <c r="D215" s="1086" t="s">
        <v>8474</v>
      </c>
      <c r="E215" s="909">
        <v>1</v>
      </c>
      <c r="F215" s="915"/>
      <c r="G215" s="989">
        <v>570</v>
      </c>
      <c r="H215" s="162">
        <f>IF(G215="","",G215-G215*COMPASS!$AH$25)</f>
        <v>570</v>
      </c>
    </row>
    <row r="216" spans="1:8" ht="15" customHeight="1">
      <c r="A216" s="850" t="s">
        <v>10227</v>
      </c>
      <c r="B216" s="980" t="s">
        <v>51</v>
      </c>
      <c r="C216" s="853" t="s">
        <v>10141</v>
      </c>
      <c r="D216" s="1086" t="s">
        <v>10142</v>
      </c>
      <c r="E216" s="909">
        <v>1</v>
      </c>
      <c r="F216" s="915"/>
      <c r="G216" s="989">
        <v>312</v>
      </c>
      <c r="H216" s="162">
        <f>IF(G216="","",G216-G216*COMPASS!$AH$25)</f>
        <v>312</v>
      </c>
    </row>
    <row r="217" spans="1:8" ht="15" customHeight="1">
      <c r="A217" s="850" t="s">
        <v>10376</v>
      </c>
      <c r="B217" s="980" t="s">
        <v>51</v>
      </c>
      <c r="C217" s="853" t="s">
        <v>10368</v>
      </c>
      <c r="D217" s="1086" t="s">
        <v>2909</v>
      </c>
      <c r="E217" s="909">
        <v>1</v>
      </c>
      <c r="F217" s="915"/>
      <c r="G217" s="989">
        <v>312</v>
      </c>
      <c r="H217" s="162">
        <f>IF(G217="","",G217-G217*COMPASS!$AH$25)</f>
        <v>312</v>
      </c>
    </row>
    <row r="218" spans="1:8" ht="15" customHeight="1">
      <c r="A218" s="850" t="s">
        <v>2334</v>
      </c>
      <c r="B218" s="1080" t="s">
        <v>65</v>
      </c>
      <c r="C218" s="853" t="s">
        <v>6073</v>
      </c>
      <c r="D218" s="1086" t="s">
        <v>2910</v>
      </c>
      <c r="E218" s="909">
        <v>1</v>
      </c>
      <c r="F218" s="1089"/>
      <c r="G218" s="989">
        <v>288</v>
      </c>
      <c r="H218" s="162">
        <f>IF(G218="","",G218-G218*COMPASS!$AH$25)</f>
        <v>288</v>
      </c>
    </row>
    <row r="219" spans="1:8" ht="15" customHeight="1">
      <c r="A219" s="850" t="s">
        <v>10334</v>
      </c>
      <c r="B219" s="1080" t="s">
        <v>25</v>
      </c>
      <c r="C219" s="853" t="s">
        <v>10267</v>
      </c>
      <c r="D219" s="1086" t="s">
        <v>10268</v>
      </c>
      <c r="E219" s="909">
        <v>1</v>
      </c>
      <c r="F219" s="915"/>
      <c r="G219" s="989">
        <v>312</v>
      </c>
      <c r="H219" s="162">
        <f>IF(G219="","",G219-G219*COMPASS!$AH$25)</f>
        <v>312</v>
      </c>
    </row>
    <row r="220" spans="1:8" ht="15" customHeight="1">
      <c r="A220" s="850" t="s">
        <v>10335</v>
      </c>
      <c r="B220" s="980" t="s">
        <v>51</v>
      </c>
      <c r="C220" s="853" t="s">
        <v>10269</v>
      </c>
      <c r="D220" s="1086" t="s">
        <v>10270</v>
      </c>
      <c r="E220" s="909">
        <v>1</v>
      </c>
      <c r="F220" s="915"/>
      <c r="G220" s="989">
        <v>515</v>
      </c>
      <c r="H220" s="162">
        <f>IF(G220="","",G220-G220*COMPASS!$AH$25)</f>
        <v>515</v>
      </c>
    </row>
    <row r="221" spans="1:8" ht="15" customHeight="1">
      <c r="A221" s="850" t="s">
        <v>10228</v>
      </c>
      <c r="B221" s="980" t="s">
        <v>51</v>
      </c>
      <c r="C221" s="853" t="s">
        <v>10143</v>
      </c>
      <c r="D221" s="1086" t="s">
        <v>10144</v>
      </c>
      <c r="E221" s="909">
        <v>1</v>
      </c>
      <c r="F221" s="915"/>
      <c r="G221" s="989">
        <v>360</v>
      </c>
      <c r="H221" s="162">
        <f>IF(G221="","",G221-G221*COMPASS!$AH$25)</f>
        <v>360</v>
      </c>
    </row>
    <row r="222" spans="1:8" ht="15" customHeight="1">
      <c r="A222" s="850" t="s">
        <v>10229</v>
      </c>
      <c r="B222" s="980" t="s">
        <v>51</v>
      </c>
      <c r="C222" s="853" t="s">
        <v>10145</v>
      </c>
      <c r="D222" s="1086" t="s">
        <v>10146</v>
      </c>
      <c r="E222" s="909">
        <v>1</v>
      </c>
      <c r="F222" s="915"/>
      <c r="G222" s="989">
        <v>360</v>
      </c>
      <c r="H222" s="162">
        <f>IF(G222="","",G222-G222*COMPASS!$AH$25)</f>
        <v>360</v>
      </c>
    </row>
    <row r="223" spans="1:8" ht="15" customHeight="1">
      <c r="A223" s="850" t="s">
        <v>10336</v>
      </c>
      <c r="B223" s="980" t="s">
        <v>25</v>
      </c>
      <c r="C223" s="853" t="s">
        <v>10271</v>
      </c>
      <c r="D223" s="1086" t="s">
        <v>10272</v>
      </c>
      <c r="E223" s="909">
        <v>1</v>
      </c>
      <c r="F223" s="915"/>
      <c r="G223" s="989">
        <v>360</v>
      </c>
      <c r="H223" s="162">
        <f>IF(G223="","",G223-G223*COMPASS!$AH$25)</f>
        <v>360</v>
      </c>
    </row>
    <row r="224" spans="1:8" ht="15" customHeight="1">
      <c r="A224" s="850" t="s">
        <v>2337</v>
      </c>
      <c r="B224" s="1080" t="s">
        <v>65</v>
      </c>
      <c r="C224" s="853" t="s">
        <v>6094</v>
      </c>
      <c r="D224" s="1086" t="s">
        <v>2913</v>
      </c>
      <c r="E224" s="909">
        <v>1</v>
      </c>
      <c r="F224" s="1089"/>
      <c r="G224" s="989">
        <v>286</v>
      </c>
      <c r="H224" s="162">
        <f>IF(G224="","",G224-G224*COMPASS!$AH$25)</f>
        <v>286</v>
      </c>
    </row>
    <row r="225" spans="1:8" ht="15" customHeight="1">
      <c r="A225" s="850" t="s">
        <v>8490</v>
      </c>
      <c r="B225" s="980" t="s">
        <v>51</v>
      </c>
      <c r="C225" s="853" t="s">
        <v>8475</v>
      </c>
      <c r="D225" s="1086" t="s">
        <v>8476</v>
      </c>
      <c r="E225" s="909">
        <v>1</v>
      </c>
      <c r="F225" s="915"/>
      <c r="G225" s="989">
        <v>570</v>
      </c>
      <c r="H225" s="162">
        <f>IF(G225="","",G225-G225*COMPASS!$AH$25)</f>
        <v>570</v>
      </c>
    </row>
    <row r="226" spans="1:8" ht="15" customHeight="1">
      <c r="A226" s="850" t="s">
        <v>2816</v>
      </c>
      <c r="B226" s="1080" t="s">
        <v>65</v>
      </c>
      <c r="C226" s="1081" t="s">
        <v>6107</v>
      </c>
      <c r="D226" s="1086" t="s">
        <v>2914</v>
      </c>
      <c r="E226" s="1082">
        <v>1</v>
      </c>
      <c r="F226" s="1093"/>
      <c r="G226" s="989">
        <v>304</v>
      </c>
      <c r="H226" s="162">
        <f>IF(G226="","",G226-G226*COMPASS!$AH$25)</f>
        <v>304</v>
      </c>
    </row>
    <row r="227" spans="1:8" ht="15" customHeight="1">
      <c r="A227" s="333" t="s">
        <v>6224</v>
      </c>
      <c r="B227" s="852"/>
      <c r="C227" s="852"/>
      <c r="D227" s="852"/>
      <c r="E227" s="852"/>
      <c r="F227" s="1085"/>
      <c r="G227" s="988"/>
      <c r="H227" s="162" t="str">
        <f>IF(G227="","",G227-G227*COMPASS!$AH$25)</f>
        <v/>
      </c>
    </row>
    <row r="228" spans="1:8" ht="15" customHeight="1">
      <c r="A228" s="850" t="s">
        <v>383</v>
      </c>
      <c r="B228" s="1080" t="s">
        <v>65</v>
      </c>
      <c r="C228" s="859" t="s">
        <v>6154</v>
      </c>
      <c r="D228" s="913" t="s">
        <v>2961</v>
      </c>
      <c r="E228" s="914">
        <v>1</v>
      </c>
      <c r="F228" s="857"/>
      <c r="G228" s="990">
        <v>761</v>
      </c>
      <c r="H228" s="162">
        <f>IF(G228="","",G228-G228*COMPASS!$AH$25)</f>
        <v>761</v>
      </c>
    </row>
    <row r="229" spans="1:8" ht="15" customHeight="1">
      <c r="A229" s="850" t="s">
        <v>385</v>
      </c>
      <c r="B229" s="983" t="s">
        <v>65</v>
      </c>
      <c r="C229" s="859" t="s">
        <v>379</v>
      </c>
      <c r="D229" s="913" t="s">
        <v>2979</v>
      </c>
      <c r="E229" s="914">
        <v>1</v>
      </c>
      <c r="F229" s="857"/>
      <c r="G229" s="990">
        <v>955</v>
      </c>
      <c r="H229" s="162">
        <f>IF(G229="","",G229-G229*COMPASS!$AH$25)</f>
        <v>955</v>
      </c>
    </row>
    <row r="230" spans="1:8" ht="15" customHeight="1">
      <c r="A230" s="850" t="s">
        <v>386</v>
      </c>
      <c r="B230" s="983" t="s">
        <v>65</v>
      </c>
      <c r="C230" s="859" t="s">
        <v>380</v>
      </c>
      <c r="D230" s="913" t="s">
        <v>2980</v>
      </c>
      <c r="E230" s="914">
        <v>1</v>
      </c>
      <c r="F230" s="857"/>
      <c r="G230" s="990">
        <v>873</v>
      </c>
      <c r="H230" s="162">
        <f>IF(G230="","",G230-G230*COMPASS!$AH$25)</f>
        <v>873</v>
      </c>
    </row>
    <row r="231" spans="1:8" ht="15" customHeight="1">
      <c r="A231" s="850" t="s">
        <v>14361</v>
      </c>
      <c r="B231" s="980" t="s">
        <v>25</v>
      </c>
      <c r="C231" s="859" t="s">
        <v>14272</v>
      </c>
      <c r="D231" s="913" t="s">
        <v>14273</v>
      </c>
      <c r="E231" s="914">
        <v>1</v>
      </c>
      <c r="F231" s="857"/>
      <c r="G231" s="990">
        <v>1500</v>
      </c>
      <c r="H231" s="162">
        <f>IF(G231="","",G231-G231*COMPASS!$AH$25)</f>
        <v>1500</v>
      </c>
    </row>
    <row r="232" spans="1:8" ht="15" customHeight="1">
      <c r="A232" s="333" t="s">
        <v>6225</v>
      </c>
      <c r="B232" s="852"/>
      <c r="C232" s="852"/>
      <c r="D232" s="852"/>
      <c r="E232" s="852"/>
      <c r="F232" s="1085"/>
      <c r="G232" s="988"/>
      <c r="H232" s="162" t="str">
        <f>IF(G232="","",G232-G232*COMPASS!$AH$25)</f>
        <v/>
      </c>
    </row>
    <row r="233" spans="1:8" ht="15" customHeight="1">
      <c r="A233" s="850" t="s">
        <v>4160</v>
      </c>
      <c r="B233" s="983" t="s">
        <v>65</v>
      </c>
      <c r="C233" s="853" t="s">
        <v>6158</v>
      </c>
      <c r="D233" s="1086" t="s">
        <v>3878</v>
      </c>
      <c r="E233" s="909">
        <v>1</v>
      </c>
      <c r="F233" s="1093"/>
      <c r="G233" s="989">
        <v>201</v>
      </c>
      <c r="H233" s="162">
        <f>IF(G233="","",G233-G233*COMPASS!$AH$25)</f>
        <v>201</v>
      </c>
    </row>
    <row r="234" spans="1:8" ht="15" customHeight="1">
      <c r="A234" s="850" t="s">
        <v>19230</v>
      </c>
      <c r="B234" s="983" t="s">
        <v>65</v>
      </c>
      <c r="C234" s="853" t="s">
        <v>19231</v>
      </c>
      <c r="D234" s="1086" t="s">
        <v>19232</v>
      </c>
      <c r="E234" s="909">
        <v>1</v>
      </c>
      <c r="F234" s="1093"/>
      <c r="G234" s="989">
        <v>201</v>
      </c>
      <c r="H234" s="162">
        <f>IF(G234="","",G234-G234*COMPASS!$AH$25)</f>
        <v>201</v>
      </c>
    </row>
    <row r="235" spans="1:8" ht="15" customHeight="1">
      <c r="A235" s="850" t="s">
        <v>7117</v>
      </c>
      <c r="B235" s="983" t="s">
        <v>65</v>
      </c>
      <c r="C235" s="853" t="s">
        <v>6157</v>
      </c>
      <c r="D235" s="1086" t="s">
        <v>3877</v>
      </c>
      <c r="E235" s="909">
        <v>1</v>
      </c>
      <c r="F235" s="1093"/>
      <c r="G235" s="989">
        <v>339</v>
      </c>
      <c r="H235" s="162">
        <f>IF(G235="","",G235-G235*COMPASS!$AH$25)</f>
        <v>339</v>
      </c>
    </row>
    <row r="236" spans="1:8" ht="15" customHeight="1">
      <c r="A236" s="850" t="s">
        <v>7856</v>
      </c>
      <c r="B236" s="983" t="s">
        <v>65</v>
      </c>
      <c r="C236" s="853" t="s">
        <v>7838</v>
      </c>
      <c r="D236" s="1086" t="s">
        <v>7839</v>
      </c>
      <c r="E236" s="909">
        <v>1</v>
      </c>
      <c r="F236" s="915"/>
      <c r="G236" s="989">
        <v>339</v>
      </c>
      <c r="H236" s="162">
        <f>IF(G236="","",G236-G236*COMPASS!$AH$25)</f>
        <v>339</v>
      </c>
    </row>
    <row r="237" spans="1:8" ht="15" customHeight="1">
      <c r="A237" s="850" t="s">
        <v>3874</v>
      </c>
      <c r="B237" s="983" t="s">
        <v>65</v>
      </c>
      <c r="C237" s="853" t="s">
        <v>4836</v>
      </c>
      <c r="D237" s="853" t="s">
        <v>3875</v>
      </c>
      <c r="E237" s="909">
        <v>1</v>
      </c>
      <c r="F237" s="1092"/>
      <c r="G237" s="989">
        <v>243</v>
      </c>
      <c r="H237" s="162">
        <f>IF(G237="","",G237-G237*COMPASS!$AH$25)</f>
        <v>243</v>
      </c>
    </row>
    <row r="238" spans="1:8" ht="15" customHeight="1">
      <c r="A238" s="850" t="s">
        <v>7854</v>
      </c>
      <c r="B238" s="983" t="s">
        <v>65</v>
      </c>
      <c r="C238" s="853" t="s">
        <v>7834</v>
      </c>
      <c r="D238" s="1086" t="s">
        <v>7835</v>
      </c>
      <c r="E238" s="909">
        <v>1</v>
      </c>
      <c r="F238" s="915"/>
      <c r="G238" s="989">
        <v>243</v>
      </c>
      <c r="H238" s="162">
        <f>IF(G238="","",G238-G238*COMPASS!$AH$25)</f>
        <v>243</v>
      </c>
    </row>
    <row r="239" spans="1:8" ht="15" customHeight="1">
      <c r="A239" s="850" t="s">
        <v>3872</v>
      </c>
      <c r="B239" s="980" t="s">
        <v>65</v>
      </c>
      <c r="C239" s="853" t="s">
        <v>4835</v>
      </c>
      <c r="D239" s="1086" t="s">
        <v>3873</v>
      </c>
      <c r="E239" s="909">
        <v>1</v>
      </c>
      <c r="F239" s="1093"/>
      <c r="G239" s="989">
        <v>355</v>
      </c>
      <c r="H239" s="162">
        <f>IF(G239="","",G239-G239*COMPASS!$AH$25)</f>
        <v>355</v>
      </c>
    </row>
    <row r="240" spans="1:8" ht="15" customHeight="1">
      <c r="A240" s="850" t="s">
        <v>19233</v>
      </c>
      <c r="B240" s="980" t="s">
        <v>65</v>
      </c>
      <c r="C240" s="853" t="s">
        <v>19234</v>
      </c>
      <c r="D240" s="1086" t="s">
        <v>19235</v>
      </c>
      <c r="E240" s="909">
        <v>1</v>
      </c>
      <c r="F240" s="1093"/>
      <c r="G240" s="989">
        <v>239</v>
      </c>
      <c r="H240" s="162">
        <f>IF(G240="","",G240-G240*COMPASS!$AH$25)</f>
        <v>239</v>
      </c>
    </row>
    <row r="241" spans="1:8" ht="15" customHeight="1">
      <c r="A241" s="850" t="s">
        <v>19236</v>
      </c>
      <c r="B241" s="980" t="s">
        <v>65</v>
      </c>
      <c r="C241" s="853" t="s">
        <v>19237</v>
      </c>
      <c r="D241" s="1086" t="s">
        <v>19238</v>
      </c>
      <c r="E241" s="909">
        <v>1</v>
      </c>
      <c r="F241" s="1093"/>
      <c r="G241" s="989">
        <v>239</v>
      </c>
      <c r="H241" s="162">
        <f>IF(G241="","",G241-G241*COMPASS!$AH$25)</f>
        <v>239</v>
      </c>
    </row>
    <row r="242" spans="1:8" ht="15" customHeight="1">
      <c r="A242" s="850" t="s">
        <v>19239</v>
      </c>
      <c r="B242" s="980" t="s">
        <v>65</v>
      </c>
      <c r="C242" s="853" t="s">
        <v>19240</v>
      </c>
      <c r="D242" s="1086" t="s">
        <v>19241</v>
      </c>
      <c r="E242" s="909">
        <v>1</v>
      </c>
      <c r="F242" s="1093"/>
      <c r="G242" s="989">
        <v>239</v>
      </c>
      <c r="H242" s="162">
        <f>IF(G242="","",G242-G242*COMPASS!$AH$25)</f>
        <v>239</v>
      </c>
    </row>
    <row r="243" spans="1:8" ht="15" customHeight="1">
      <c r="A243" s="850" t="s">
        <v>7118</v>
      </c>
      <c r="B243" s="980" t="s">
        <v>65</v>
      </c>
      <c r="C243" s="853" t="s">
        <v>6156</v>
      </c>
      <c r="D243" s="1086" t="s">
        <v>3876</v>
      </c>
      <c r="E243" s="909">
        <v>1</v>
      </c>
      <c r="F243" s="1093"/>
      <c r="G243" s="989">
        <v>362</v>
      </c>
      <c r="H243" s="162">
        <f>IF(G243="","",G243-G243*COMPASS!$AH$25)</f>
        <v>362</v>
      </c>
    </row>
    <row r="244" spans="1:8" ht="15" customHeight="1">
      <c r="A244" s="850" t="s">
        <v>7855</v>
      </c>
      <c r="B244" s="980" t="s">
        <v>65</v>
      </c>
      <c r="C244" s="853" t="s">
        <v>7836</v>
      </c>
      <c r="D244" s="1086" t="s">
        <v>7837</v>
      </c>
      <c r="E244" s="909">
        <v>1</v>
      </c>
      <c r="F244" s="915"/>
      <c r="G244" s="989">
        <v>362</v>
      </c>
      <c r="H244" s="162">
        <f>IF(G244="","",G244-G244*COMPASS!$AH$25)</f>
        <v>362</v>
      </c>
    </row>
    <row r="245" spans="1:8" ht="15" customHeight="1">
      <c r="A245" s="850" t="s">
        <v>7313</v>
      </c>
      <c r="B245" s="1080" t="s">
        <v>51</v>
      </c>
      <c r="C245" s="1081" t="s">
        <v>7287</v>
      </c>
      <c r="D245" s="1086" t="s">
        <v>7288</v>
      </c>
      <c r="E245" s="1082">
        <v>1</v>
      </c>
      <c r="F245" s="1093"/>
      <c r="G245" s="989">
        <v>264</v>
      </c>
      <c r="H245" s="162">
        <f>IF(G245="","",G245-G245*COMPASS!$AH$25)</f>
        <v>264</v>
      </c>
    </row>
    <row r="246" spans="1:8" ht="15" customHeight="1">
      <c r="A246" s="850" t="s">
        <v>6067</v>
      </c>
      <c r="B246" s="980" t="s">
        <v>25</v>
      </c>
      <c r="C246" s="853" t="s">
        <v>6068</v>
      </c>
      <c r="D246" s="1086" t="s">
        <v>6069</v>
      </c>
      <c r="E246" s="909">
        <v>1</v>
      </c>
      <c r="F246" s="915"/>
      <c r="G246" s="989">
        <v>258</v>
      </c>
      <c r="H246" s="162">
        <f>IF(G246="","",G246-G246*COMPASS!$AH$25)</f>
        <v>258</v>
      </c>
    </row>
    <row r="247" spans="1:8" ht="15" customHeight="1">
      <c r="A247" s="850" t="s">
        <v>6232</v>
      </c>
      <c r="B247" s="980" t="s">
        <v>51</v>
      </c>
      <c r="C247" s="853" t="s">
        <v>6233</v>
      </c>
      <c r="D247" s="1086" t="s">
        <v>6234</v>
      </c>
      <c r="E247" s="909">
        <v>1</v>
      </c>
      <c r="F247" s="915"/>
      <c r="G247" s="989">
        <v>289</v>
      </c>
      <c r="H247" s="162">
        <f>IF(G247="","",G247-G247*COMPASS!$AH$25)</f>
        <v>289</v>
      </c>
    </row>
    <row r="248" spans="1:8" ht="15" customHeight="1">
      <c r="A248" s="850" t="s">
        <v>6070</v>
      </c>
      <c r="B248" s="980" t="s">
        <v>25</v>
      </c>
      <c r="C248" s="853" t="s">
        <v>6071</v>
      </c>
      <c r="D248" s="1086" t="s">
        <v>6072</v>
      </c>
      <c r="E248" s="909">
        <v>1</v>
      </c>
      <c r="F248" s="915"/>
      <c r="G248" s="989">
        <v>258</v>
      </c>
      <c r="H248" s="162">
        <f>IF(G248="","",G248-G248*COMPASS!$AH$25)</f>
        <v>258</v>
      </c>
    </row>
    <row r="249" spans="1:8" ht="15" customHeight="1">
      <c r="A249" s="850" t="s">
        <v>6235</v>
      </c>
      <c r="B249" s="980" t="s">
        <v>51</v>
      </c>
      <c r="C249" s="853" t="s">
        <v>6236</v>
      </c>
      <c r="D249" s="1086" t="s">
        <v>6237</v>
      </c>
      <c r="E249" s="909">
        <v>1</v>
      </c>
      <c r="F249" s="915"/>
      <c r="G249" s="989">
        <v>289</v>
      </c>
      <c r="H249" s="162">
        <f>IF(G249="","",G249-G249*COMPASS!$AH$25)</f>
        <v>289</v>
      </c>
    </row>
    <row r="250" spans="1:8" ht="15" customHeight="1">
      <c r="A250" s="850" t="s">
        <v>2333</v>
      </c>
      <c r="B250" s="980" t="s">
        <v>65</v>
      </c>
      <c r="C250" s="853" t="s">
        <v>6061</v>
      </c>
      <c r="D250" s="1086" t="s">
        <v>10273</v>
      </c>
      <c r="E250" s="909">
        <v>1</v>
      </c>
      <c r="F250" s="915"/>
      <c r="G250" s="989">
        <v>257</v>
      </c>
      <c r="H250" s="162">
        <f>IF(G250="","",G250-G250*COMPASS!$AH$25)</f>
        <v>257</v>
      </c>
    </row>
    <row r="251" spans="1:8" ht="15" customHeight="1">
      <c r="A251" s="850" t="s">
        <v>10337</v>
      </c>
      <c r="B251" s="980" t="s">
        <v>25</v>
      </c>
      <c r="C251" s="853" t="s">
        <v>10274</v>
      </c>
      <c r="D251" s="1086" t="s">
        <v>10275</v>
      </c>
      <c r="E251" s="909">
        <v>1</v>
      </c>
      <c r="F251" s="915"/>
      <c r="G251" s="989">
        <v>263</v>
      </c>
      <c r="H251" s="162">
        <f>IF(G251="","",G251-G251*COMPASS!$AH$25)</f>
        <v>263</v>
      </c>
    </row>
    <row r="252" spans="1:8" ht="15" customHeight="1">
      <c r="A252" s="850" t="s">
        <v>10338</v>
      </c>
      <c r="B252" s="980" t="s">
        <v>25</v>
      </c>
      <c r="C252" s="853" t="s">
        <v>10276</v>
      </c>
      <c r="D252" s="1086" t="s">
        <v>10277</v>
      </c>
      <c r="E252" s="909">
        <v>1</v>
      </c>
      <c r="F252" s="915"/>
      <c r="G252" s="989">
        <v>263</v>
      </c>
      <c r="H252" s="162">
        <f>IF(G252="","",G252-G252*COMPASS!$AH$25)</f>
        <v>263</v>
      </c>
    </row>
    <row r="253" spans="1:8" ht="15" customHeight="1">
      <c r="A253" s="850" t="s">
        <v>6062</v>
      </c>
      <c r="B253" s="983" t="s">
        <v>51</v>
      </c>
      <c r="C253" s="853" t="s">
        <v>6063</v>
      </c>
      <c r="D253" s="1086" t="s">
        <v>10278</v>
      </c>
      <c r="E253" s="909">
        <v>1</v>
      </c>
      <c r="F253" s="915"/>
      <c r="G253" s="989">
        <v>459</v>
      </c>
      <c r="H253" s="162">
        <f>IF(G253="","",G253-G253*COMPASS!$AH$25)</f>
        <v>459</v>
      </c>
    </row>
    <row r="254" spans="1:8" ht="15" customHeight="1">
      <c r="A254" s="850" t="s">
        <v>10377</v>
      </c>
      <c r="B254" s="983" t="s">
        <v>51</v>
      </c>
      <c r="C254" s="853" t="s">
        <v>10369</v>
      </c>
      <c r="D254" s="1086" t="s">
        <v>10370</v>
      </c>
      <c r="E254" s="909">
        <v>1</v>
      </c>
      <c r="F254" s="915"/>
      <c r="G254" s="989">
        <v>417</v>
      </c>
      <c r="H254" s="162">
        <f>IF(G254="","",G254-G254*COMPASS!$AH$25)</f>
        <v>417</v>
      </c>
    </row>
    <row r="255" spans="1:8" ht="15" customHeight="1">
      <c r="A255" s="850" t="s">
        <v>6226</v>
      </c>
      <c r="B255" s="980" t="s">
        <v>51</v>
      </c>
      <c r="C255" s="853" t="s">
        <v>6227</v>
      </c>
      <c r="D255" s="1086" t="s">
        <v>6228</v>
      </c>
      <c r="E255" s="909">
        <v>1</v>
      </c>
      <c r="F255" s="915"/>
      <c r="G255" s="989">
        <v>343</v>
      </c>
      <c r="H255" s="162">
        <f>IF(G255="","",G255-G255*COMPASS!$AH$25)</f>
        <v>343</v>
      </c>
    </row>
    <row r="256" spans="1:8" ht="15" customHeight="1">
      <c r="A256" s="850" t="s">
        <v>6229</v>
      </c>
      <c r="B256" s="980" t="s">
        <v>25</v>
      </c>
      <c r="C256" s="853" t="s">
        <v>6230</v>
      </c>
      <c r="D256" s="1086" t="s">
        <v>6231</v>
      </c>
      <c r="E256" s="909">
        <v>1</v>
      </c>
      <c r="F256" s="915"/>
      <c r="G256" s="989">
        <v>343</v>
      </c>
      <c r="H256" s="162">
        <f>IF(G256="","",G256-G256*COMPASS!$AH$25)</f>
        <v>343</v>
      </c>
    </row>
    <row r="257" spans="1:8" ht="15" customHeight="1">
      <c r="A257" s="850" t="s">
        <v>10339</v>
      </c>
      <c r="B257" s="980" t="s">
        <v>25</v>
      </c>
      <c r="C257" s="853" t="s">
        <v>10279</v>
      </c>
      <c r="D257" s="1086" t="s">
        <v>10280</v>
      </c>
      <c r="E257" s="909">
        <v>1</v>
      </c>
      <c r="F257" s="915"/>
      <c r="G257" s="989">
        <v>312</v>
      </c>
      <c r="H257" s="162">
        <f>IF(G257="","",G257-G257*COMPASS!$AH$25)</f>
        <v>312</v>
      </c>
    </row>
    <row r="258" spans="1:8" ht="15" customHeight="1">
      <c r="A258" s="850" t="s">
        <v>10340</v>
      </c>
      <c r="B258" s="980" t="s">
        <v>25</v>
      </c>
      <c r="C258" s="853" t="s">
        <v>10281</v>
      </c>
      <c r="D258" s="1086" t="s">
        <v>10282</v>
      </c>
      <c r="E258" s="909">
        <v>1</v>
      </c>
      <c r="F258" s="915"/>
      <c r="G258" s="989">
        <v>312</v>
      </c>
      <c r="H258" s="162">
        <f>IF(G258="","",G258-G258*COMPASS!$AH$25)</f>
        <v>312</v>
      </c>
    </row>
    <row r="259" spans="1:8" ht="15" customHeight="1">
      <c r="A259" s="850" t="s">
        <v>6046</v>
      </c>
      <c r="B259" s="980" t="s">
        <v>51</v>
      </c>
      <c r="C259" s="853" t="s">
        <v>6047</v>
      </c>
      <c r="D259" s="1086" t="s">
        <v>6048</v>
      </c>
      <c r="E259" s="909">
        <v>1</v>
      </c>
      <c r="F259" s="915"/>
      <c r="G259" s="989">
        <v>519</v>
      </c>
      <c r="H259" s="162">
        <f>IF(G259="","",G259-G259*COMPASS!$AH$25)</f>
        <v>519</v>
      </c>
    </row>
    <row r="260" spans="1:8" ht="15" customHeight="1">
      <c r="A260" s="850" t="s">
        <v>10341</v>
      </c>
      <c r="B260" s="980" t="s">
        <v>51</v>
      </c>
      <c r="C260" s="853" t="s">
        <v>10283</v>
      </c>
      <c r="D260" s="1086" t="s">
        <v>10284</v>
      </c>
      <c r="E260" s="909">
        <v>1</v>
      </c>
      <c r="F260" s="915"/>
      <c r="G260" s="989">
        <v>472</v>
      </c>
      <c r="H260" s="162">
        <f>IF(G260="","",G260-G260*COMPASS!$AH$25)</f>
        <v>472</v>
      </c>
    </row>
    <row r="261" spans="1:8" ht="15" customHeight="1">
      <c r="A261" s="850" t="s">
        <v>8275</v>
      </c>
      <c r="B261" s="980" t="s">
        <v>25</v>
      </c>
      <c r="C261" s="1081" t="s">
        <v>8248</v>
      </c>
      <c r="D261" s="1086" t="s">
        <v>8249</v>
      </c>
      <c r="E261" s="1082">
        <v>1</v>
      </c>
      <c r="F261" s="1093"/>
      <c r="G261" s="989">
        <v>1500</v>
      </c>
      <c r="H261" s="162">
        <f>IF(G261="","",G261-G261*COMPASS!$AH$25)</f>
        <v>1500</v>
      </c>
    </row>
    <row r="262" spans="1:8" ht="15" customHeight="1">
      <c r="A262" s="850" t="s">
        <v>8274</v>
      </c>
      <c r="B262" s="1080" t="s">
        <v>51</v>
      </c>
      <c r="C262" s="1081" t="s">
        <v>8246</v>
      </c>
      <c r="D262" s="1086" t="s">
        <v>8247</v>
      </c>
      <c r="E262" s="1082">
        <v>1</v>
      </c>
      <c r="F262" s="1093"/>
      <c r="G262" s="989">
        <v>1700</v>
      </c>
      <c r="H262" s="162">
        <f>IF(G262="","",G262-G262*COMPASS!$AH$25)</f>
        <v>1700</v>
      </c>
    </row>
    <row r="263" spans="1:8" ht="15" customHeight="1">
      <c r="A263" s="850" t="s">
        <v>8491</v>
      </c>
      <c r="B263" s="1080" t="s">
        <v>51</v>
      </c>
      <c r="C263" s="1081" t="s">
        <v>8477</v>
      </c>
      <c r="D263" s="1086" t="s">
        <v>8478</v>
      </c>
      <c r="E263" s="1082">
        <v>1</v>
      </c>
      <c r="F263" s="915"/>
      <c r="G263" s="989">
        <v>1840</v>
      </c>
      <c r="H263" s="162">
        <f>IF(G263="","",G263-G263*COMPASS!$AH$25)</f>
        <v>1840</v>
      </c>
    </row>
    <row r="264" spans="1:8" ht="15" customHeight="1">
      <c r="A264" s="850" t="s">
        <v>8277</v>
      </c>
      <c r="B264" s="980" t="s">
        <v>25</v>
      </c>
      <c r="C264" s="1081" t="s">
        <v>8252</v>
      </c>
      <c r="D264" s="1086" t="s">
        <v>8253</v>
      </c>
      <c r="E264" s="1082">
        <v>1</v>
      </c>
      <c r="F264" s="1093"/>
      <c r="G264" s="989">
        <v>2270</v>
      </c>
      <c r="H264" s="162">
        <f>IF(G264="","",G264-G264*COMPASS!$AH$25)</f>
        <v>2270</v>
      </c>
    </row>
    <row r="265" spans="1:8" ht="15" customHeight="1">
      <c r="A265" s="850" t="s">
        <v>8276</v>
      </c>
      <c r="B265" s="1080" t="s">
        <v>51</v>
      </c>
      <c r="C265" s="1081" t="s">
        <v>8250</v>
      </c>
      <c r="D265" s="1086" t="s">
        <v>8251</v>
      </c>
      <c r="E265" s="1082">
        <v>1</v>
      </c>
      <c r="F265" s="1093"/>
      <c r="G265" s="989">
        <v>2450</v>
      </c>
      <c r="H265" s="162">
        <f>IF(G265="","",G265-G265*COMPASS!$AH$25)</f>
        <v>2450</v>
      </c>
    </row>
    <row r="266" spans="1:8" ht="15" customHeight="1">
      <c r="A266" s="850" t="s">
        <v>8492</v>
      </c>
      <c r="B266" s="1080" t="s">
        <v>51</v>
      </c>
      <c r="C266" s="1081" t="s">
        <v>8479</v>
      </c>
      <c r="D266" s="1086" t="s">
        <v>8480</v>
      </c>
      <c r="E266" s="1082">
        <v>1</v>
      </c>
      <c r="F266" s="915"/>
      <c r="G266" s="989">
        <v>2667</v>
      </c>
      <c r="H266" s="162">
        <f>IF(G266="","",G266-G266*COMPASS!$AH$25)</f>
        <v>2667</v>
      </c>
    </row>
    <row r="267" spans="1:8" ht="15" customHeight="1">
      <c r="A267" s="850" t="s">
        <v>6238</v>
      </c>
      <c r="B267" s="980" t="s">
        <v>25</v>
      </c>
      <c r="C267" s="853" t="s">
        <v>6239</v>
      </c>
      <c r="D267" s="1086" t="s">
        <v>7119</v>
      </c>
      <c r="E267" s="909">
        <v>1</v>
      </c>
      <c r="F267" s="915"/>
      <c r="G267" s="989">
        <v>343</v>
      </c>
      <c r="H267" s="162">
        <f>IF(G267="","",G267-G267*COMPASS!$AH$25)</f>
        <v>343</v>
      </c>
    </row>
    <row r="268" spans="1:8" ht="15" customHeight="1">
      <c r="A268" s="850" t="s">
        <v>6240</v>
      </c>
      <c r="B268" s="980" t="s">
        <v>25</v>
      </c>
      <c r="C268" s="853" t="s">
        <v>6241</v>
      </c>
      <c r="D268" s="1086" t="s">
        <v>7120</v>
      </c>
      <c r="E268" s="909">
        <v>1</v>
      </c>
      <c r="F268" s="915"/>
      <c r="G268" s="989">
        <v>343</v>
      </c>
      <c r="H268" s="162">
        <f>IF(G268="","",G268-G268*COMPASS!$AH$25)</f>
        <v>343</v>
      </c>
    </row>
    <row r="269" spans="1:8" ht="15" customHeight="1">
      <c r="A269" s="850" t="s">
        <v>10342</v>
      </c>
      <c r="B269" s="983" t="s">
        <v>51</v>
      </c>
      <c r="C269" s="853" t="s">
        <v>10285</v>
      </c>
      <c r="D269" s="1086" t="s">
        <v>10286</v>
      </c>
      <c r="E269" s="909">
        <v>1</v>
      </c>
      <c r="F269" s="915"/>
      <c r="G269" s="989">
        <v>312</v>
      </c>
      <c r="H269" s="162">
        <f>IF(G269="","",G269-G269*COMPASS!$AH$25)</f>
        <v>312</v>
      </c>
    </row>
    <row r="270" spans="1:8" ht="15" customHeight="1">
      <c r="A270" s="850" t="s">
        <v>10343</v>
      </c>
      <c r="B270" s="983" t="s">
        <v>51</v>
      </c>
      <c r="C270" s="853" t="s">
        <v>10287</v>
      </c>
      <c r="D270" s="1086" t="s">
        <v>10288</v>
      </c>
      <c r="E270" s="909">
        <v>1</v>
      </c>
      <c r="F270" s="915"/>
      <c r="G270" s="989">
        <v>312</v>
      </c>
      <c r="H270" s="162">
        <f>IF(G270="","",G270-G270*COMPASS!$AH$25)</f>
        <v>312</v>
      </c>
    </row>
    <row r="271" spans="1:8" ht="15" customHeight="1">
      <c r="A271" s="850" t="s">
        <v>6545</v>
      </c>
      <c r="B271" s="980" t="s">
        <v>25</v>
      </c>
      <c r="C271" s="853" t="s">
        <v>6546</v>
      </c>
      <c r="D271" s="1086" t="s">
        <v>6547</v>
      </c>
      <c r="E271" s="909">
        <v>1</v>
      </c>
      <c r="F271" s="915"/>
      <c r="G271" s="989">
        <v>399</v>
      </c>
      <c r="H271" s="162">
        <f>IF(G271="","",G271-G271*COMPASS!$AH$25)</f>
        <v>399</v>
      </c>
    </row>
    <row r="272" spans="1:8" ht="15" customHeight="1">
      <c r="A272" s="850" t="s">
        <v>6542</v>
      </c>
      <c r="B272" s="983" t="s">
        <v>51</v>
      </c>
      <c r="C272" s="853" t="s">
        <v>6543</v>
      </c>
      <c r="D272" s="1086" t="s">
        <v>6544</v>
      </c>
      <c r="E272" s="909">
        <v>1</v>
      </c>
      <c r="F272" s="915"/>
      <c r="G272" s="989">
        <v>339</v>
      </c>
      <c r="H272" s="162">
        <f>IF(G272="","",G272-G272*COMPASS!$AH$25)</f>
        <v>339</v>
      </c>
    </row>
    <row r="273" spans="1:8" ht="15" customHeight="1">
      <c r="A273" s="850" t="s">
        <v>6064</v>
      </c>
      <c r="B273" s="980" t="s">
        <v>51</v>
      </c>
      <c r="C273" s="853" t="s">
        <v>6065</v>
      </c>
      <c r="D273" s="1086" t="s">
        <v>6066</v>
      </c>
      <c r="E273" s="909">
        <v>1</v>
      </c>
      <c r="F273" s="915"/>
      <c r="G273" s="989">
        <v>519</v>
      </c>
      <c r="H273" s="162">
        <f>IF(G273="","",G273-G273*COMPASS!$AH$25)</f>
        <v>519</v>
      </c>
    </row>
    <row r="274" spans="1:8" ht="15" customHeight="1">
      <c r="A274" s="850" t="s">
        <v>10344</v>
      </c>
      <c r="B274" s="983" t="s">
        <v>51</v>
      </c>
      <c r="C274" s="853" t="s">
        <v>10289</v>
      </c>
      <c r="D274" s="1086" t="s">
        <v>10290</v>
      </c>
      <c r="E274" s="909">
        <v>1</v>
      </c>
      <c r="F274" s="915"/>
      <c r="G274" s="989">
        <v>472</v>
      </c>
      <c r="H274" s="162">
        <f>IF(G274="","",G274-G274*COMPASS!$AH$25)</f>
        <v>472</v>
      </c>
    </row>
    <row r="275" spans="1:8" ht="15" customHeight="1">
      <c r="A275" s="850" t="s">
        <v>2488</v>
      </c>
      <c r="B275" s="980" t="s">
        <v>51</v>
      </c>
      <c r="C275" s="986" t="s">
        <v>6109</v>
      </c>
      <c r="D275" s="1086" t="s">
        <v>2953</v>
      </c>
      <c r="E275" s="909">
        <v>1</v>
      </c>
      <c r="F275" s="1089"/>
      <c r="G275" s="989">
        <v>660</v>
      </c>
      <c r="H275" s="162">
        <f>IF(G275="","",G275-G275*COMPASS!$AH$25)</f>
        <v>660</v>
      </c>
    </row>
    <row r="276" spans="1:8" ht="15" customHeight="1">
      <c r="A276" s="850" t="s">
        <v>2817</v>
      </c>
      <c r="B276" s="1080" t="s">
        <v>25</v>
      </c>
      <c r="C276" s="1081" t="s">
        <v>6110</v>
      </c>
      <c r="D276" s="1086" t="s">
        <v>3850</v>
      </c>
      <c r="E276" s="1082">
        <v>1</v>
      </c>
      <c r="F276" s="1093"/>
      <c r="G276" s="1091">
        <v>462</v>
      </c>
      <c r="H276" s="162">
        <f>IF(G276="","",G276-G276*COMPASS!$AH$25)</f>
        <v>462</v>
      </c>
    </row>
    <row r="277" spans="1:8" ht="15" customHeight="1">
      <c r="A277" s="850" t="s">
        <v>11957</v>
      </c>
      <c r="B277" s="1080" t="s">
        <v>25</v>
      </c>
      <c r="C277" s="1081" t="s">
        <v>11908</v>
      </c>
      <c r="D277" s="1086" t="s">
        <v>11909</v>
      </c>
      <c r="E277" s="1082">
        <v>1</v>
      </c>
      <c r="F277" s="915"/>
      <c r="G277" s="1091">
        <v>510</v>
      </c>
      <c r="H277" s="162">
        <f>IF(G277="","",G277-G277*COMPASS!$AH$25)</f>
        <v>510</v>
      </c>
    </row>
    <row r="278" spans="1:8" ht="15" customHeight="1">
      <c r="A278" s="850" t="s">
        <v>2777</v>
      </c>
      <c r="B278" s="1080" t="s">
        <v>25</v>
      </c>
      <c r="C278" s="1081" t="s">
        <v>6111</v>
      </c>
      <c r="D278" s="1086" t="s">
        <v>2945</v>
      </c>
      <c r="E278" s="1082">
        <v>1</v>
      </c>
      <c r="F278" s="1089"/>
      <c r="G278" s="1091">
        <v>978</v>
      </c>
      <c r="H278" s="162">
        <f>IF(G278="","",G278-G278*COMPASS!$AH$25)</f>
        <v>978</v>
      </c>
    </row>
    <row r="279" spans="1:8" ht="15" customHeight="1">
      <c r="A279" s="850" t="s">
        <v>6551</v>
      </c>
      <c r="B279" s="1080" t="s">
        <v>25</v>
      </c>
      <c r="C279" s="1081" t="s">
        <v>6552</v>
      </c>
      <c r="D279" s="1086" t="s">
        <v>6553</v>
      </c>
      <c r="E279" s="1082">
        <v>1</v>
      </c>
      <c r="F279" s="1089"/>
      <c r="G279" s="1091">
        <v>1055</v>
      </c>
      <c r="H279" s="162">
        <f>IF(G279="","",G279-G279*COMPASS!$AH$25)</f>
        <v>1055</v>
      </c>
    </row>
    <row r="280" spans="1:8" ht="15" customHeight="1">
      <c r="A280" s="850" t="s">
        <v>2482</v>
      </c>
      <c r="B280" s="980" t="s">
        <v>25</v>
      </c>
      <c r="C280" s="986" t="s">
        <v>6113</v>
      </c>
      <c r="D280" s="1086" t="s">
        <v>2941</v>
      </c>
      <c r="E280" s="909">
        <v>1</v>
      </c>
      <c r="F280" s="1089"/>
      <c r="G280" s="989">
        <v>470</v>
      </c>
      <c r="H280" s="162">
        <f>IF(G280="","",G280-G280*COMPASS!$AH$25)</f>
        <v>470</v>
      </c>
    </row>
    <row r="281" spans="1:8" ht="15" customHeight="1">
      <c r="A281" s="850" t="s">
        <v>2773</v>
      </c>
      <c r="B281" s="1080" t="s">
        <v>25</v>
      </c>
      <c r="C281" s="1081" t="s">
        <v>6114</v>
      </c>
      <c r="D281" s="1086" t="s">
        <v>2935</v>
      </c>
      <c r="E281" s="1082">
        <v>1</v>
      </c>
      <c r="F281" s="1089"/>
      <c r="G281" s="1091">
        <v>492</v>
      </c>
      <c r="H281" s="162">
        <f>IF(G281="","",G281-G281*COMPASS!$AH$25)</f>
        <v>492</v>
      </c>
    </row>
    <row r="282" spans="1:8" ht="15" customHeight="1">
      <c r="A282" s="850" t="s">
        <v>2481</v>
      </c>
      <c r="B282" s="980" t="s">
        <v>51</v>
      </c>
      <c r="C282" s="986" t="s">
        <v>6115</v>
      </c>
      <c r="D282" s="1086" t="s">
        <v>2940</v>
      </c>
      <c r="E282" s="909">
        <v>1</v>
      </c>
      <c r="F282" s="1089"/>
      <c r="G282" s="989">
        <v>470</v>
      </c>
      <c r="H282" s="162">
        <f>IF(G282="","",G282-G282*COMPASS!$AH$25)</f>
        <v>470</v>
      </c>
    </row>
    <row r="283" spans="1:8" ht="15" customHeight="1">
      <c r="A283" s="850" t="s">
        <v>2480</v>
      </c>
      <c r="B283" s="980" t="s">
        <v>25</v>
      </c>
      <c r="C283" s="986" t="s">
        <v>6116</v>
      </c>
      <c r="D283" s="1086" t="s">
        <v>2939</v>
      </c>
      <c r="E283" s="909">
        <v>1</v>
      </c>
      <c r="F283" s="1089"/>
      <c r="G283" s="989">
        <v>740</v>
      </c>
      <c r="H283" s="162">
        <f>IF(G283="","",G283-G283*COMPASS!$AH$25)</f>
        <v>740</v>
      </c>
    </row>
    <row r="284" spans="1:8" ht="15" customHeight="1">
      <c r="A284" s="850" t="s">
        <v>2479</v>
      </c>
      <c r="B284" s="980" t="s">
        <v>51</v>
      </c>
      <c r="C284" s="986" t="s">
        <v>6117</v>
      </c>
      <c r="D284" s="1086" t="s">
        <v>2938</v>
      </c>
      <c r="E284" s="909">
        <v>1</v>
      </c>
      <c r="F284" s="1089"/>
      <c r="G284" s="989">
        <v>838</v>
      </c>
      <c r="H284" s="162">
        <f>IF(G284="","",G284-G284*COMPASS!$AH$25)</f>
        <v>838</v>
      </c>
    </row>
    <row r="285" spans="1:8" ht="15" customHeight="1">
      <c r="A285" s="850" t="s">
        <v>2478</v>
      </c>
      <c r="B285" s="980" t="s">
        <v>25</v>
      </c>
      <c r="C285" s="986" t="s">
        <v>6118</v>
      </c>
      <c r="D285" s="1086" t="s">
        <v>2937</v>
      </c>
      <c r="E285" s="909">
        <v>1</v>
      </c>
      <c r="F285" s="1089"/>
      <c r="G285" s="989">
        <v>894</v>
      </c>
      <c r="H285" s="162">
        <f>IF(G285="","",G285-G285*COMPASS!$AH$25)</f>
        <v>894</v>
      </c>
    </row>
    <row r="286" spans="1:8" ht="15" customHeight="1">
      <c r="A286" s="850" t="s">
        <v>2477</v>
      </c>
      <c r="B286" s="980" t="s">
        <v>25</v>
      </c>
      <c r="C286" s="986" t="s">
        <v>6119</v>
      </c>
      <c r="D286" s="1086" t="s">
        <v>2936</v>
      </c>
      <c r="E286" s="909">
        <v>1</v>
      </c>
      <c r="F286" s="1089"/>
      <c r="G286" s="989">
        <v>784</v>
      </c>
      <c r="H286" s="162">
        <f>IF(G286="","",G286-G286*COMPASS!$AH$25)</f>
        <v>784</v>
      </c>
    </row>
    <row r="287" spans="1:8" ht="15" customHeight="1">
      <c r="A287" s="850" t="s">
        <v>7422</v>
      </c>
      <c r="B287" s="980" t="s">
        <v>25</v>
      </c>
      <c r="C287" s="986" t="s">
        <v>7392</v>
      </c>
      <c r="D287" s="986" t="s">
        <v>7393</v>
      </c>
      <c r="E287" s="1082">
        <v>1</v>
      </c>
      <c r="F287" s="1093"/>
      <c r="G287" s="1091">
        <v>997</v>
      </c>
      <c r="H287" s="162">
        <f>IF(G287="","",G287-G287*COMPASS!$AH$25)</f>
        <v>997</v>
      </c>
    </row>
    <row r="288" spans="1:8" ht="15" customHeight="1">
      <c r="A288" s="850" t="s">
        <v>4824</v>
      </c>
      <c r="B288" s="980" t="s">
        <v>25</v>
      </c>
      <c r="C288" s="986" t="s">
        <v>6153</v>
      </c>
      <c r="D288" s="1086" t="s">
        <v>4040</v>
      </c>
      <c r="E288" s="909">
        <v>1</v>
      </c>
      <c r="F288" s="1094"/>
      <c r="G288" s="989">
        <v>671</v>
      </c>
      <c r="H288" s="162">
        <f>IF(G288="","",G288-G288*COMPASS!$AH$25)</f>
        <v>671</v>
      </c>
    </row>
    <row r="289" spans="1:8" ht="15" customHeight="1">
      <c r="A289" s="850" t="s">
        <v>2476</v>
      </c>
      <c r="B289" s="980" t="s">
        <v>25</v>
      </c>
      <c r="C289" s="986" t="s">
        <v>6129</v>
      </c>
      <c r="D289" s="1086" t="s">
        <v>2934</v>
      </c>
      <c r="E289" s="909">
        <v>1</v>
      </c>
      <c r="F289" s="1089"/>
      <c r="G289" s="989">
        <v>506</v>
      </c>
      <c r="H289" s="162">
        <f>IF(G289="","",G289-G289*COMPASS!$AH$25)</f>
        <v>506</v>
      </c>
    </row>
    <row r="290" spans="1:8" ht="15" customHeight="1">
      <c r="A290" s="850" t="s">
        <v>2475</v>
      </c>
      <c r="B290" s="980" t="s">
        <v>51</v>
      </c>
      <c r="C290" s="986" t="s">
        <v>6130</v>
      </c>
      <c r="D290" s="1086" t="s">
        <v>2933</v>
      </c>
      <c r="E290" s="909">
        <v>1</v>
      </c>
      <c r="F290" s="1089"/>
      <c r="G290" s="989">
        <v>506</v>
      </c>
      <c r="H290" s="162">
        <f>IF(G290="","",G290-G290*COMPASS!$AH$25)</f>
        <v>506</v>
      </c>
    </row>
    <row r="291" spans="1:8" ht="15" customHeight="1">
      <c r="A291" s="850" t="s">
        <v>2474</v>
      </c>
      <c r="B291" s="980" t="s">
        <v>51</v>
      </c>
      <c r="C291" s="986" t="s">
        <v>6131</v>
      </c>
      <c r="D291" s="1086" t="s">
        <v>2932</v>
      </c>
      <c r="E291" s="909">
        <v>1</v>
      </c>
      <c r="F291" s="1089"/>
      <c r="G291" s="989">
        <v>940</v>
      </c>
      <c r="H291" s="162">
        <f>IF(G291="","",G291-G291*COMPASS!$AH$25)</f>
        <v>940</v>
      </c>
    </row>
    <row r="292" spans="1:8" ht="15" customHeight="1">
      <c r="A292" s="850" t="s">
        <v>2772</v>
      </c>
      <c r="B292" s="983" t="s">
        <v>65</v>
      </c>
      <c r="C292" s="1081" t="s">
        <v>6132</v>
      </c>
      <c r="D292" s="1086" t="s">
        <v>2931</v>
      </c>
      <c r="E292" s="1082">
        <v>1</v>
      </c>
      <c r="F292" s="1089"/>
      <c r="G292" s="989">
        <v>1606</v>
      </c>
      <c r="H292" s="162">
        <f>IF(G292="","",G292-G292*COMPASS!$AH$25)</f>
        <v>1606</v>
      </c>
    </row>
    <row r="293" spans="1:8" ht="15" customHeight="1">
      <c r="A293" s="850" t="s">
        <v>6548</v>
      </c>
      <c r="B293" s="980" t="s">
        <v>25</v>
      </c>
      <c r="C293" s="1081" t="s">
        <v>6549</v>
      </c>
      <c r="D293" s="1086" t="s">
        <v>6550</v>
      </c>
      <c r="E293" s="1082">
        <v>1</v>
      </c>
      <c r="F293" s="1089"/>
      <c r="G293" s="989">
        <v>1264</v>
      </c>
      <c r="H293" s="162">
        <f>IF(G293="","",G293-G293*COMPASS!$AH$25)</f>
        <v>1264</v>
      </c>
    </row>
    <row r="294" spans="1:8" ht="15" customHeight="1">
      <c r="A294" s="850" t="s">
        <v>2771</v>
      </c>
      <c r="B294" s="980" t="s">
        <v>6045</v>
      </c>
      <c r="C294" s="1081" t="s">
        <v>6133</v>
      </c>
      <c r="D294" s="1086" t="s">
        <v>2930</v>
      </c>
      <c r="E294" s="1082">
        <v>1</v>
      </c>
      <c r="F294" s="1089"/>
      <c r="G294" s="989">
        <v>1330</v>
      </c>
      <c r="H294" s="162">
        <f>IF(G294="","",G294-G294*COMPASS!$AH$25)</f>
        <v>1330</v>
      </c>
    </row>
    <row r="295" spans="1:8" ht="15" customHeight="1">
      <c r="A295" s="850" t="s">
        <v>4052</v>
      </c>
      <c r="B295" s="980" t="s">
        <v>25</v>
      </c>
      <c r="C295" s="986" t="s">
        <v>4825</v>
      </c>
      <c r="D295" s="1086" t="s">
        <v>4257</v>
      </c>
      <c r="E295" s="909">
        <v>1</v>
      </c>
      <c r="F295" s="1094"/>
      <c r="G295" s="989">
        <v>753</v>
      </c>
      <c r="H295" s="162">
        <f>IF(G295="","",G295-G295*COMPASS!$AH$25)</f>
        <v>753</v>
      </c>
    </row>
    <row r="296" spans="1:8" ht="15" customHeight="1">
      <c r="A296" s="850" t="s">
        <v>2778</v>
      </c>
      <c r="B296" s="1080" t="s">
        <v>51</v>
      </c>
      <c r="C296" s="1081" t="s">
        <v>6138</v>
      </c>
      <c r="D296" s="1086" t="s">
        <v>2946</v>
      </c>
      <c r="E296" s="1082">
        <v>1</v>
      </c>
      <c r="F296" s="1089"/>
      <c r="G296" s="989">
        <v>1100</v>
      </c>
      <c r="H296" s="162">
        <f>IF(G296="","",G296-G296*COMPASS!$AH$25)</f>
        <v>1100</v>
      </c>
    </row>
    <row r="297" spans="1:8" ht="15" customHeight="1">
      <c r="A297" s="850" t="s">
        <v>2779</v>
      </c>
      <c r="B297" s="1080" t="s">
        <v>25</v>
      </c>
      <c r="C297" s="1081" t="s">
        <v>6139</v>
      </c>
      <c r="D297" s="1086" t="s">
        <v>2947</v>
      </c>
      <c r="E297" s="1082">
        <v>1</v>
      </c>
      <c r="F297" s="1089"/>
      <c r="G297" s="989">
        <v>1664</v>
      </c>
      <c r="H297" s="162">
        <f>IF(G297="","",G297-G297*COMPASS!$AH$25)</f>
        <v>1664</v>
      </c>
    </row>
    <row r="298" spans="1:8" ht="15" customHeight="1">
      <c r="A298" s="850" t="s">
        <v>10378</v>
      </c>
      <c r="B298" s="980" t="s">
        <v>25</v>
      </c>
      <c r="C298" s="986" t="s">
        <v>10371</v>
      </c>
      <c r="D298" s="1086" t="s">
        <v>10372</v>
      </c>
      <c r="E298" s="909">
        <v>1</v>
      </c>
      <c r="F298" s="1089"/>
      <c r="G298" s="989">
        <v>4169</v>
      </c>
      <c r="H298" s="162">
        <f>IF(G298="","",G298-G298*COMPASS!$AH$25)</f>
        <v>4169</v>
      </c>
    </row>
    <row r="299" spans="1:8" ht="15" customHeight="1">
      <c r="A299" s="850" t="s">
        <v>6242</v>
      </c>
      <c r="B299" s="980" t="s">
        <v>65</v>
      </c>
      <c r="C299" s="986" t="s">
        <v>6243</v>
      </c>
      <c r="D299" s="1086" t="s">
        <v>6244</v>
      </c>
      <c r="E299" s="909">
        <v>1</v>
      </c>
      <c r="F299" s="915"/>
      <c r="G299" s="989">
        <v>3902</v>
      </c>
      <c r="H299" s="162">
        <f>IF(G299="","",G299-G299*COMPASS!$AH$25)</f>
        <v>3902</v>
      </c>
    </row>
    <row r="300" spans="1:8" ht="15" customHeight="1">
      <c r="A300" s="850" t="s">
        <v>6245</v>
      </c>
      <c r="B300" s="980" t="s">
        <v>25</v>
      </c>
      <c r="C300" s="986" t="s">
        <v>6246</v>
      </c>
      <c r="D300" s="1086" t="s">
        <v>6247</v>
      </c>
      <c r="E300" s="909">
        <v>1</v>
      </c>
      <c r="F300" s="1089"/>
      <c r="G300" s="989">
        <v>4336</v>
      </c>
      <c r="H300" s="162">
        <f>IF(G300="","",G300-G300*COMPASS!$AH$25)</f>
        <v>4336</v>
      </c>
    </row>
    <row r="301" spans="1:8" ht="15" customHeight="1">
      <c r="A301" s="850" t="s">
        <v>7980</v>
      </c>
      <c r="B301" s="980" t="s">
        <v>25</v>
      </c>
      <c r="C301" s="853" t="s">
        <v>7967</v>
      </c>
      <c r="D301" s="1086" t="s">
        <v>7968</v>
      </c>
      <c r="E301" s="909">
        <v>1</v>
      </c>
      <c r="F301" s="915"/>
      <c r="G301" s="989">
        <v>3330</v>
      </c>
      <c r="H301" s="162">
        <f>IF(G301="","",G301-G301*COMPASS!$AH$25)</f>
        <v>3330</v>
      </c>
    </row>
    <row r="302" spans="1:8" ht="15" customHeight="1">
      <c r="A302" s="850" t="s">
        <v>7979</v>
      </c>
      <c r="B302" s="980" t="s">
        <v>25</v>
      </c>
      <c r="C302" s="853" t="s">
        <v>7965</v>
      </c>
      <c r="D302" s="1086" t="s">
        <v>7966</v>
      </c>
      <c r="E302" s="909">
        <v>1</v>
      </c>
      <c r="F302" s="915"/>
      <c r="G302" s="989">
        <v>3560</v>
      </c>
      <c r="H302" s="162">
        <f>IF(G302="","",G302-G302*COMPASS!$AH$25)</f>
        <v>3560</v>
      </c>
    </row>
    <row r="303" spans="1:8" ht="15" customHeight="1">
      <c r="A303" s="850" t="s">
        <v>7857</v>
      </c>
      <c r="B303" s="980" t="s">
        <v>25</v>
      </c>
      <c r="C303" s="853" t="s">
        <v>7840</v>
      </c>
      <c r="D303" s="1086" t="s">
        <v>7841</v>
      </c>
      <c r="E303" s="909">
        <v>1</v>
      </c>
      <c r="F303" s="915"/>
      <c r="G303" s="989">
        <v>4010</v>
      </c>
      <c r="H303" s="162">
        <f>IF(G303="","",G303-G303*COMPASS!$AH$25)</f>
        <v>4010</v>
      </c>
    </row>
    <row r="304" spans="1:8" ht="15" customHeight="1">
      <c r="A304" s="850" t="s">
        <v>4254</v>
      </c>
      <c r="B304" s="1080" t="s">
        <v>25</v>
      </c>
      <c r="C304" s="986" t="s">
        <v>4255</v>
      </c>
      <c r="D304" s="1086" t="s">
        <v>7842</v>
      </c>
      <c r="E304" s="909">
        <v>1</v>
      </c>
      <c r="F304" s="1089"/>
      <c r="G304" s="989">
        <v>5570</v>
      </c>
      <c r="H304" s="162">
        <f>IF(G304="","",G304-G304*COMPASS!$AH$25)</f>
        <v>5570</v>
      </c>
    </row>
    <row r="305" spans="1:8" ht="15" customHeight="1">
      <c r="A305" s="850" t="s">
        <v>2486</v>
      </c>
      <c r="B305" s="980" t="s">
        <v>25</v>
      </c>
      <c r="C305" s="986" t="s">
        <v>6140</v>
      </c>
      <c r="D305" s="1086" t="s">
        <v>2951</v>
      </c>
      <c r="E305" s="909">
        <v>1</v>
      </c>
      <c r="F305" s="1089"/>
      <c r="G305" s="989">
        <v>536</v>
      </c>
      <c r="H305" s="162">
        <f>IF(G305="","",G305-G305*COMPASS!$AH$25)</f>
        <v>536</v>
      </c>
    </row>
    <row r="306" spans="1:8" ht="15" customHeight="1">
      <c r="A306" s="850" t="s">
        <v>2776</v>
      </c>
      <c r="B306" s="1080" t="s">
        <v>25</v>
      </c>
      <c r="C306" s="1081" t="s">
        <v>6141</v>
      </c>
      <c r="D306" s="1086" t="s">
        <v>2944</v>
      </c>
      <c r="E306" s="1082">
        <v>1</v>
      </c>
      <c r="F306" s="1093"/>
      <c r="G306" s="1091">
        <v>398</v>
      </c>
      <c r="H306" s="162">
        <f>IF(G306="","",G306-G306*COMPASS!$AH$25)</f>
        <v>398</v>
      </c>
    </row>
    <row r="307" spans="1:8" ht="15" customHeight="1">
      <c r="A307" s="850" t="s">
        <v>7121</v>
      </c>
      <c r="B307" s="1080" t="s">
        <v>51</v>
      </c>
      <c r="C307" s="1081" t="s">
        <v>6142</v>
      </c>
      <c r="D307" s="1086" t="s">
        <v>3851</v>
      </c>
      <c r="E307" s="1082">
        <v>1</v>
      </c>
      <c r="F307" s="1093"/>
      <c r="G307" s="1091">
        <v>648</v>
      </c>
      <c r="H307" s="162">
        <f>IF(G307="","",G307-G307*COMPASS!$AH$25)</f>
        <v>648</v>
      </c>
    </row>
    <row r="308" spans="1:8" ht="15" customHeight="1">
      <c r="A308" s="850" t="s">
        <v>3852</v>
      </c>
      <c r="B308" s="1080" t="s">
        <v>25</v>
      </c>
      <c r="C308" s="1081" t="s">
        <v>3853</v>
      </c>
      <c r="D308" s="1086" t="s">
        <v>3854</v>
      </c>
      <c r="E308" s="1082">
        <v>1</v>
      </c>
      <c r="F308" s="1093"/>
      <c r="G308" s="1091">
        <v>648</v>
      </c>
      <c r="H308" s="162">
        <f>IF(G308="","",G308-G308*COMPASS!$AH$25)</f>
        <v>648</v>
      </c>
    </row>
    <row r="309" spans="1:8" ht="15" customHeight="1">
      <c r="A309" s="850" t="s">
        <v>3855</v>
      </c>
      <c r="B309" s="1080" t="s">
        <v>25</v>
      </c>
      <c r="C309" s="1081" t="s">
        <v>3856</v>
      </c>
      <c r="D309" s="1086" t="s">
        <v>3857</v>
      </c>
      <c r="E309" s="1082">
        <v>1</v>
      </c>
      <c r="F309" s="1093"/>
      <c r="G309" s="1091">
        <v>648</v>
      </c>
      <c r="H309" s="162">
        <f>IF(G309="","",G309-G309*COMPASS!$AH$25)</f>
        <v>648</v>
      </c>
    </row>
    <row r="310" spans="1:8" ht="15" customHeight="1">
      <c r="A310" s="850" t="s">
        <v>2485</v>
      </c>
      <c r="B310" s="980" t="s">
        <v>25</v>
      </c>
      <c r="C310" s="986" t="s">
        <v>6143</v>
      </c>
      <c r="D310" s="1086" t="s">
        <v>2950</v>
      </c>
      <c r="E310" s="909">
        <v>1</v>
      </c>
      <c r="F310" s="1089"/>
      <c r="G310" s="989">
        <v>536</v>
      </c>
      <c r="H310" s="162">
        <f>IF(G310="","",G310-G310*COMPASS!$AH$25)</f>
        <v>536</v>
      </c>
    </row>
    <row r="311" spans="1:8" ht="15" customHeight="1">
      <c r="A311" s="850" t="s">
        <v>4128</v>
      </c>
      <c r="B311" s="1080" t="s">
        <v>25</v>
      </c>
      <c r="C311" s="1081" t="s">
        <v>6144</v>
      </c>
      <c r="D311" s="1086" t="s">
        <v>3858</v>
      </c>
      <c r="E311" s="1082">
        <v>1</v>
      </c>
      <c r="F311" s="1093"/>
      <c r="G311" s="1091">
        <v>707</v>
      </c>
      <c r="H311" s="162">
        <f>IF(G311="","",G311-G311*COMPASS!$AH$25)</f>
        <v>707</v>
      </c>
    </row>
    <row r="312" spans="1:8" ht="15" customHeight="1">
      <c r="A312" s="850" t="s">
        <v>3859</v>
      </c>
      <c r="B312" s="1080" t="s">
        <v>25</v>
      </c>
      <c r="C312" s="1081" t="s">
        <v>3860</v>
      </c>
      <c r="D312" s="1086" t="s">
        <v>3861</v>
      </c>
      <c r="E312" s="1082">
        <v>1</v>
      </c>
      <c r="F312" s="1093"/>
      <c r="G312" s="1091">
        <v>707</v>
      </c>
      <c r="H312" s="162">
        <f>IF(G312="","",G312-G312*COMPASS!$AH$25)</f>
        <v>707</v>
      </c>
    </row>
    <row r="313" spans="1:8" ht="15" customHeight="1">
      <c r="A313" s="850" t="s">
        <v>2484</v>
      </c>
      <c r="B313" s="980" t="s">
        <v>25</v>
      </c>
      <c r="C313" s="986" t="s">
        <v>6145</v>
      </c>
      <c r="D313" s="1086" t="s">
        <v>2949</v>
      </c>
      <c r="E313" s="909">
        <v>1</v>
      </c>
      <c r="F313" s="1089"/>
      <c r="G313" s="989">
        <v>964</v>
      </c>
      <c r="H313" s="162">
        <f>IF(G313="","",G313-G313*COMPASS!$AH$25)</f>
        <v>964</v>
      </c>
    </row>
    <row r="314" spans="1:8" ht="15" customHeight="1">
      <c r="A314" s="850" t="s">
        <v>2483</v>
      </c>
      <c r="B314" s="980" t="s">
        <v>51</v>
      </c>
      <c r="C314" s="986" t="s">
        <v>6146</v>
      </c>
      <c r="D314" s="1086" t="s">
        <v>2948</v>
      </c>
      <c r="E314" s="909">
        <v>1</v>
      </c>
      <c r="F314" s="1089"/>
      <c r="G314" s="989">
        <v>1048</v>
      </c>
      <c r="H314" s="162">
        <f>IF(G314="","",G314-G314*COMPASS!$AH$25)</f>
        <v>1048</v>
      </c>
    </row>
    <row r="315" spans="1:8" ht="15" customHeight="1">
      <c r="A315" s="850" t="s">
        <v>7731</v>
      </c>
      <c r="B315" s="980" t="s">
        <v>25</v>
      </c>
      <c r="C315" s="1081" t="s">
        <v>7709</v>
      </c>
      <c r="D315" s="1086" t="s">
        <v>7710</v>
      </c>
      <c r="E315" s="1082">
        <v>1</v>
      </c>
      <c r="F315" s="1089"/>
      <c r="G315" s="1091">
        <v>1970</v>
      </c>
      <c r="H315" s="162">
        <f>IF(G315="","",G315-G315*COMPASS!$AH$25)</f>
        <v>1970</v>
      </c>
    </row>
    <row r="316" spans="1:8" ht="15" customHeight="1">
      <c r="A316" s="850" t="s">
        <v>7423</v>
      </c>
      <c r="B316" s="980" t="s">
        <v>25</v>
      </c>
      <c r="C316" s="986" t="s">
        <v>7394</v>
      </c>
      <c r="D316" s="986" t="s">
        <v>7395</v>
      </c>
      <c r="E316" s="1082">
        <v>1</v>
      </c>
      <c r="F316" s="1093"/>
      <c r="G316" s="989">
        <v>1225</v>
      </c>
      <c r="H316" s="162">
        <f>IF(G316="","",G316-G316*COMPASS!$AH$25)</f>
        <v>1225</v>
      </c>
    </row>
    <row r="317" spans="1:8" ht="15" customHeight="1">
      <c r="A317" s="850" t="s">
        <v>4821</v>
      </c>
      <c r="B317" s="980" t="s">
        <v>25</v>
      </c>
      <c r="C317" s="986" t="s">
        <v>4822</v>
      </c>
      <c r="D317" s="986" t="s">
        <v>4823</v>
      </c>
      <c r="E317" s="1082">
        <v>1</v>
      </c>
      <c r="F317" s="1093"/>
      <c r="G317" s="989">
        <v>1283</v>
      </c>
      <c r="H317" s="162">
        <f>IF(G317="","",G317-G317*COMPASS!$AH$25)</f>
        <v>1283</v>
      </c>
    </row>
    <row r="318" spans="1:8" ht="15" customHeight="1">
      <c r="A318" s="850" t="s">
        <v>2775</v>
      </c>
      <c r="B318" s="983" t="s">
        <v>65</v>
      </c>
      <c r="C318" s="1081" t="s">
        <v>6147</v>
      </c>
      <c r="D318" s="1086" t="s">
        <v>2943</v>
      </c>
      <c r="E318" s="1082">
        <v>1</v>
      </c>
      <c r="F318" s="1093"/>
      <c r="G318" s="989">
        <v>1764</v>
      </c>
      <c r="H318" s="162">
        <f>IF(G318="","",G318-G318*COMPASS!$AH$25)</f>
        <v>1764</v>
      </c>
    </row>
    <row r="319" spans="1:8" ht="15" customHeight="1">
      <c r="A319" s="850" t="s">
        <v>2774</v>
      </c>
      <c r="B319" s="980" t="s">
        <v>6045</v>
      </c>
      <c r="C319" s="1081" t="s">
        <v>6148</v>
      </c>
      <c r="D319" s="1086" t="s">
        <v>2942</v>
      </c>
      <c r="E319" s="1082">
        <v>1</v>
      </c>
      <c r="F319" s="1089"/>
      <c r="G319" s="989">
        <v>1360</v>
      </c>
      <c r="H319" s="162">
        <f>IF(G319="","",G319-G319*COMPASS!$AH$25)</f>
        <v>1360</v>
      </c>
    </row>
    <row r="320" spans="1:8" ht="15" customHeight="1">
      <c r="A320" s="850" t="s">
        <v>10345</v>
      </c>
      <c r="B320" s="980" t="s">
        <v>25</v>
      </c>
      <c r="C320" s="986" t="s">
        <v>10291</v>
      </c>
      <c r="D320" s="1086" t="s">
        <v>4256</v>
      </c>
      <c r="E320" s="909">
        <v>1</v>
      </c>
      <c r="F320" s="1093"/>
      <c r="G320" s="989">
        <v>1488</v>
      </c>
      <c r="H320" s="162">
        <f>IF(G320="","",G320-G320*COMPASS!$AH$25)</f>
        <v>1488</v>
      </c>
    </row>
    <row r="321" spans="1:8" ht="15" customHeight="1">
      <c r="A321" s="850" t="s">
        <v>10346</v>
      </c>
      <c r="B321" s="980" t="s">
        <v>51</v>
      </c>
      <c r="C321" s="986" t="s">
        <v>10292</v>
      </c>
      <c r="D321" s="1086" t="s">
        <v>7122</v>
      </c>
      <c r="E321" s="909">
        <v>1</v>
      </c>
      <c r="F321" s="1093"/>
      <c r="G321" s="989">
        <v>1352</v>
      </c>
      <c r="H321" s="162">
        <f>IF(G321="","",G321-G321*COMPASS!$AH$25)</f>
        <v>1352</v>
      </c>
    </row>
    <row r="322" spans="1:8" ht="15" customHeight="1">
      <c r="A322" s="850" t="s">
        <v>2770</v>
      </c>
      <c r="B322" s="1080" t="s">
        <v>25</v>
      </c>
      <c r="C322" s="1081" t="s">
        <v>6108</v>
      </c>
      <c r="D322" s="1086" t="s">
        <v>2929</v>
      </c>
      <c r="E322" s="1082">
        <v>1</v>
      </c>
      <c r="F322" s="1093"/>
      <c r="G322" s="989">
        <v>648</v>
      </c>
      <c r="H322" s="162">
        <f>IF(G322="","",G322-G322*COMPASS!$AH$25)</f>
        <v>648</v>
      </c>
    </row>
    <row r="323" spans="1:8" ht="15" customHeight="1">
      <c r="A323" s="850" t="s">
        <v>7732</v>
      </c>
      <c r="B323" s="980" t="s">
        <v>25</v>
      </c>
      <c r="C323" s="859" t="s">
        <v>7711</v>
      </c>
      <c r="D323" s="913" t="s">
        <v>7712</v>
      </c>
      <c r="E323" s="914">
        <v>1</v>
      </c>
      <c r="F323" s="857"/>
      <c r="G323" s="990">
        <v>3998</v>
      </c>
      <c r="H323" s="162">
        <f>IF(G323="","",G323-G323*COMPASS!$AH$25)</f>
        <v>3998</v>
      </c>
    </row>
    <row r="324" spans="1:8" ht="15" customHeight="1">
      <c r="A324" s="850" t="s">
        <v>8194</v>
      </c>
      <c r="B324" s="1080" t="s">
        <v>25</v>
      </c>
      <c r="C324" s="986" t="s">
        <v>8101</v>
      </c>
      <c r="D324" s="1086" t="s">
        <v>8102</v>
      </c>
      <c r="E324" s="909">
        <v>1</v>
      </c>
      <c r="F324" s="915"/>
      <c r="G324" s="989">
        <v>1670</v>
      </c>
      <c r="H324" s="162">
        <f>IF(G324="","",G324-G324*COMPASS!$AH$25)</f>
        <v>1670</v>
      </c>
    </row>
    <row r="325" spans="1:8" ht="15" customHeight="1">
      <c r="A325" s="850" t="s">
        <v>2336</v>
      </c>
      <c r="B325" s="980" t="s">
        <v>65</v>
      </c>
      <c r="C325" s="853" t="s">
        <v>6093</v>
      </c>
      <c r="D325" s="1086" t="s">
        <v>2912</v>
      </c>
      <c r="E325" s="909">
        <v>1</v>
      </c>
      <c r="F325" s="915"/>
      <c r="G325" s="989">
        <v>266</v>
      </c>
      <c r="H325" s="162">
        <f>IF(G325="","",G325-G325*COMPASS!$AH$25)</f>
        <v>266</v>
      </c>
    </row>
    <row r="326" spans="1:8" ht="15" customHeight="1">
      <c r="A326" s="850" t="s">
        <v>4248</v>
      </c>
      <c r="B326" s="980" t="s">
        <v>65</v>
      </c>
      <c r="C326" s="853" t="s">
        <v>4249</v>
      </c>
      <c r="D326" s="1086" t="s">
        <v>4250</v>
      </c>
      <c r="E326" s="909">
        <v>1</v>
      </c>
      <c r="F326" s="915"/>
      <c r="G326" s="989">
        <v>483</v>
      </c>
      <c r="H326" s="162">
        <f>IF(G326="","",G326-G326*COMPASS!$AH$25)</f>
        <v>483</v>
      </c>
    </row>
    <row r="327" spans="1:8" ht="15" customHeight="1">
      <c r="A327" s="850" t="s">
        <v>438</v>
      </c>
      <c r="B327" s="980" t="s">
        <v>65</v>
      </c>
      <c r="C327" s="859" t="s">
        <v>6554</v>
      </c>
      <c r="D327" s="859" t="s">
        <v>2963</v>
      </c>
      <c r="E327" s="914">
        <v>1</v>
      </c>
      <c r="F327" s="857"/>
      <c r="G327" s="989">
        <v>1352</v>
      </c>
      <c r="H327" s="162">
        <f>IF(G327="","",G327-G327*COMPASS!$AH$25)</f>
        <v>1352</v>
      </c>
    </row>
    <row r="328" spans="1:8" ht="15" customHeight="1">
      <c r="A328" s="850" t="s">
        <v>331</v>
      </c>
      <c r="B328" s="1080" t="s">
        <v>65</v>
      </c>
      <c r="C328" s="859" t="s">
        <v>295</v>
      </c>
      <c r="D328" s="913" t="s">
        <v>2969</v>
      </c>
      <c r="E328" s="909">
        <v>1</v>
      </c>
      <c r="F328" s="915"/>
      <c r="G328" s="990">
        <v>405</v>
      </c>
      <c r="H328" s="162">
        <f>IF(G328="","",G328-G328*COMPASS!$AH$25)</f>
        <v>405</v>
      </c>
    </row>
    <row r="329" spans="1:8" ht="15" customHeight="1">
      <c r="A329" s="850" t="s">
        <v>334</v>
      </c>
      <c r="B329" s="983" t="s">
        <v>65</v>
      </c>
      <c r="C329" s="859" t="s">
        <v>298</v>
      </c>
      <c r="D329" s="913" t="s">
        <v>2974</v>
      </c>
      <c r="E329" s="909">
        <v>1</v>
      </c>
      <c r="F329" s="915"/>
      <c r="G329" s="990">
        <v>720</v>
      </c>
      <c r="H329" s="162">
        <f>IF(G329="","",G329-G329*COMPASS!$AH$25)</f>
        <v>720</v>
      </c>
    </row>
    <row r="330" spans="1:8" ht="15" customHeight="1">
      <c r="A330" s="850" t="s">
        <v>333</v>
      </c>
      <c r="B330" s="983" t="s">
        <v>65</v>
      </c>
      <c r="C330" s="859" t="s">
        <v>297</v>
      </c>
      <c r="D330" s="913" t="s">
        <v>2973</v>
      </c>
      <c r="E330" s="909">
        <v>1</v>
      </c>
      <c r="F330" s="915"/>
      <c r="G330" s="990">
        <v>855</v>
      </c>
      <c r="H330" s="162">
        <f>IF(G330="","",G330-G330*COMPASS!$AH$25)</f>
        <v>855</v>
      </c>
    </row>
    <row r="331" spans="1:8" ht="15" customHeight="1">
      <c r="A331" s="850" t="s">
        <v>332</v>
      </c>
      <c r="B331" s="983" t="s">
        <v>65</v>
      </c>
      <c r="C331" s="859" t="s">
        <v>296</v>
      </c>
      <c r="D331" s="913" t="s">
        <v>2971</v>
      </c>
      <c r="E331" s="909">
        <v>1</v>
      </c>
      <c r="F331" s="915"/>
      <c r="G331" s="990">
        <v>927</v>
      </c>
      <c r="H331" s="162">
        <f>IF(G331="","",G331-G331*COMPASS!$AH$25)</f>
        <v>927</v>
      </c>
    </row>
    <row r="332" spans="1:8" ht="15" customHeight="1">
      <c r="A332" s="850" t="s">
        <v>440</v>
      </c>
      <c r="B332" s="983" t="s">
        <v>65</v>
      </c>
      <c r="C332" s="859" t="s">
        <v>435</v>
      </c>
      <c r="D332" s="913" t="s">
        <v>2970</v>
      </c>
      <c r="E332" s="909">
        <v>1</v>
      </c>
      <c r="F332" s="915"/>
      <c r="G332" s="990">
        <v>248</v>
      </c>
      <c r="H332" s="162">
        <f>IF(G332="","",G332-G332*COMPASS!$AH$25)</f>
        <v>248</v>
      </c>
    </row>
    <row r="333" spans="1:8" ht="15" customHeight="1">
      <c r="A333" s="850" t="s">
        <v>441</v>
      </c>
      <c r="B333" s="983" t="s">
        <v>65</v>
      </c>
      <c r="C333" s="859" t="s">
        <v>436</v>
      </c>
      <c r="D333" s="913" t="s">
        <v>2972</v>
      </c>
      <c r="E333" s="909">
        <v>1</v>
      </c>
      <c r="F333" s="915"/>
      <c r="G333" s="990">
        <v>405</v>
      </c>
      <c r="H333" s="162">
        <f>IF(G333="","",G333-G333*COMPASS!$AH$25)</f>
        <v>405</v>
      </c>
    </row>
    <row r="334" spans="1:8" ht="15" customHeight="1">
      <c r="A334" s="850" t="s">
        <v>1369</v>
      </c>
      <c r="B334" s="983" t="s">
        <v>65</v>
      </c>
      <c r="C334" s="859" t="s">
        <v>1368</v>
      </c>
      <c r="D334" s="913" t="s">
        <v>2982</v>
      </c>
      <c r="E334" s="914">
        <v>1</v>
      </c>
      <c r="F334" s="857"/>
      <c r="G334" s="990">
        <v>288</v>
      </c>
      <c r="H334" s="162">
        <f>IF(G334="","",G334-G334*COMPASS!$AH$25)</f>
        <v>288</v>
      </c>
    </row>
    <row r="335" spans="1:8" ht="15" customHeight="1">
      <c r="A335" s="850" t="s">
        <v>328</v>
      </c>
      <c r="B335" s="983" t="s">
        <v>65</v>
      </c>
      <c r="C335" s="853" t="s">
        <v>292</v>
      </c>
      <c r="D335" s="1086" t="s">
        <v>2964</v>
      </c>
      <c r="E335" s="909">
        <v>1</v>
      </c>
      <c r="F335" s="915"/>
      <c r="G335" s="989">
        <v>558</v>
      </c>
      <c r="H335" s="162">
        <f>IF(G335="","",G335-G335*COMPASS!$AH$25)</f>
        <v>558</v>
      </c>
    </row>
    <row r="336" spans="1:8" ht="15" customHeight="1">
      <c r="A336" s="850" t="s">
        <v>384</v>
      </c>
      <c r="B336" s="1080" t="s">
        <v>65</v>
      </c>
      <c r="C336" s="853" t="s">
        <v>6155</v>
      </c>
      <c r="D336" s="1086" t="s">
        <v>2965</v>
      </c>
      <c r="E336" s="909">
        <v>1</v>
      </c>
      <c r="F336" s="915"/>
      <c r="G336" s="989">
        <v>401</v>
      </c>
      <c r="H336" s="162">
        <f>IF(G336="","",G336-G336*COMPASS!$AH$25)</f>
        <v>401</v>
      </c>
    </row>
    <row r="337" spans="1:8" ht="15" customHeight="1">
      <c r="A337" s="850" t="s">
        <v>330</v>
      </c>
      <c r="B337" s="983" t="s">
        <v>65</v>
      </c>
      <c r="C337" s="986" t="s">
        <v>294</v>
      </c>
      <c r="D337" s="1081" t="s">
        <v>2968</v>
      </c>
      <c r="E337" s="909">
        <v>1</v>
      </c>
      <c r="F337" s="915"/>
      <c r="G337" s="990">
        <v>954</v>
      </c>
      <c r="H337" s="162">
        <f>IF(G337="","",G337-G337*COMPASS!$AH$25)</f>
        <v>954</v>
      </c>
    </row>
    <row r="338" spans="1:8" ht="15" customHeight="1">
      <c r="A338" s="850" t="s">
        <v>329</v>
      </c>
      <c r="B338" s="983" t="s">
        <v>65</v>
      </c>
      <c r="C338" s="986" t="s">
        <v>293</v>
      </c>
      <c r="D338" s="1081" t="s">
        <v>2967</v>
      </c>
      <c r="E338" s="909">
        <v>1</v>
      </c>
      <c r="F338" s="915"/>
      <c r="G338" s="990">
        <v>1031</v>
      </c>
      <c r="H338" s="162">
        <f>IF(G338="","",G338-G338*COMPASS!$AH$25)</f>
        <v>1031</v>
      </c>
    </row>
    <row r="339" spans="1:8" ht="15" customHeight="1">
      <c r="A339" s="850" t="s">
        <v>439</v>
      </c>
      <c r="B339" s="983" t="s">
        <v>65</v>
      </c>
      <c r="C339" s="853" t="s">
        <v>434</v>
      </c>
      <c r="D339" s="1086" t="s">
        <v>2966</v>
      </c>
      <c r="E339" s="909">
        <v>1</v>
      </c>
      <c r="F339" s="915"/>
      <c r="G339" s="989">
        <v>419</v>
      </c>
      <c r="H339" s="162">
        <f>IF(G339="","",G339-G339*COMPASS!$AH$25)</f>
        <v>419</v>
      </c>
    </row>
    <row r="340" spans="1:8" ht="15" customHeight="1">
      <c r="A340" s="850" t="s">
        <v>335</v>
      </c>
      <c r="B340" s="983" t="s">
        <v>65</v>
      </c>
      <c r="C340" s="986" t="s">
        <v>299</v>
      </c>
      <c r="D340" s="1081" t="s">
        <v>2975</v>
      </c>
      <c r="E340" s="914">
        <v>1</v>
      </c>
      <c r="F340" s="857"/>
      <c r="G340" s="990">
        <v>505</v>
      </c>
      <c r="H340" s="162">
        <f>IF(G340="","",G340-G340*COMPASS!$AH$25)</f>
        <v>505</v>
      </c>
    </row>
    <row r="341" spans="1:8" ht="15" customHeight="1">
      <c r="A341" s="333" t="s">
        <v>6248</v>
      </c>
      <c r="B341" s="852"/>
      <c r="C341" s="852"/>
      <c r="D341" s="852"/>
      <c r="E341" s="852"/>
      <c r="F341" s="1085"/>
      <c r="G341" s="988"/>
      <c r="H341" s="162" t="str">
        <f>IF(G341="","",G341-G341*COMPASS!$AH$25)</f>
        <v/>
      </c>
    </row>
    <row r="342" spans="1:8" ht="15" customHeight="1">
      <c r="A342" s="850" t="s">
        <v>336</v>
      </c>
      <c r="B342" s="983" t="s">
        <v>65</v>
      </c>
      <c r="C342" s="986" t="s">
        <v>300</v>
      </c>
      <c r="D342" s="1081" t="s">
        <v>2977</v>
      </c>
      <c r="E342" s="914">
        <v>1</v>
      </c>
      <c r="F342" s="857"/>
      <c r="G342" s="990">
        <v>590</v>
      </c>
      <c r="H342" s="162">
        <f>IF(G342="","",G342-G342*COMPASS!$AH$25)</f>
        <v>590</v>
      </c>
    </row>
    <row r="343" spans="1:8" ht="15" customHeight="1">
      <c r="A343" s="850" t="s">
        <v>400</v>
      </c>
      <c r="B343" s="983" t="s">
        <v>65</v>
      </c>
      <c r="C343" s="986" t="s">
        <v>389</v>
      </c>
      <c r="D343" s="1081" t="s">
        <v>2978</v>
      </c>
      <c r="E343" s="914">
        <v>1</v>
      </c>
      <c r="F343" s="857"/>
      <c r="G343" s="990">
        <v>825</v>
      </c>
      <c r="H343" s="162">
        <f>IF(G343="","",G343-G343*COMPASS!$AH$25)</f>
        <v>825</v>
      </c>
    </row>
    <row r="344" spans="1:8" ht="15" customHeight="1">
      <c r="A344" s="850" t="s">
        <v>337</v>
      </c>
      <c r="B344" s="983" t="s">
        <v>65</v>
      </c>
      <c r="C344" s="859" t="s">
        <v>301</v>
      </c>
      <c r="D344" s="913" t="s">
        <v>2981</v>
      </c>
      <c r="E344" s="1083">
        <v>1</v>
      </c>
      <c r="F344" s="1084"/>
      <c r="G344" s="990">
        <v>850</v>
      </c>
      <c r="H344" s="162">
        <f>IF(G344="","",G344-G344*COMPASS!$AH$25)</f>
        <v>850</v>
      </c>
    </row>
    <row r="345" spans="1:8" ht="15" customHeight="1">
      <c r="A345" s="850" t="s">
        <v>442</v>
      </c>
      <c r="B345" s="983" t="s">
        <v>65</v>
      </c>
      <c r="C345" s="986" t="s">
        <v>437</v>
      </c>
      <c r="D345" s="1081" t="s">
        <v>3001</v>
      </c>
      <c r="E345" s="1083">
        <v>1</v>
      </c>
      <c r="F345" s="1084"/>
      <c r="G345" s="990">
        <v>2555</v>
      </c>
      <c r="H345" s="162">
        <f>IF(G345="","",G345-G345*COMPASS!$AH$25)</f>
        <v>2555</v>
      </c>
    </row>
    <row r="346" spans="1:8" ht="15" customHeight="1">
      <c r="A346" s="850" t="s">
        <v>1447</v>
      </c>
      <c r="B346" s="983" t="s">
        <v>65</v>
      </c>
      <c r="C346" s="986" t="s">
        <v>1444</v>
      </c>
      <c r="D346" s="1081" t="s">
        <v>3002</v>
      </c>
      <c r="E346" s="1083">
        <v>1</v>
      </c>
      <c r="F346" s="1084"/>
      <c r="G346" s="990">
        <v>1325</v>
      </c>
      <c r="H346" s="162">
        <f>IF(G346="","",G346-G346*COMPASS!$AH$25)</f>
        <v>1325</v>
      </c>
    </row>
    <row r="347" spans="1:8" ht="15" customHeight="1">
      <c r="A347" s="333" t="s">
        <v>361</v>
      </c>
      <c r="B347" s="852"/>
      <c r="C347" s="852"/>
      <c r="D347" s="852"/>
      <c r="E347" s="852"/>
      <c r="F347" s="1085"/>
      <c r="G347" s="988"/>
      <c r="H347" s="162" t="str">
        <f>IF(G347="","",G347-G347*COMPASS!$AH$25)</f>
        <v/>
      </c>
    </row>
    <row r="348" spans="1:8" ht="15" customHeight="1">
      <c r="A348" s="850" t="s">
        <v>327</v>
      </c>
      <c r="B348" s="983" t="s">
        <v>65</v>
      </c>
      <c r="C348" s="986" t="s">
        <v>291</v>
      </c>
      <c r="D348" s="1081" t="s">
        <v>2962</v>
      </c>
      <c r="E348" s="914">
        <v>1</v>
      </c>
      <c r="F348" s="857"/>
      <c r="G348" s="990">
        <v>410</v>
      </c>
      <c r="H348" s="162">
        <f>IF(G348="","",G348-G348*COMPASS!$AH$25)</f>
        <v>410</v>
      </c>
    </row>
    <row r="349" spans="1:8" ht="15" customHeight="1">
      <c r="A349" s="333" t="s">
        <v>6249</v>
      </c>
      <c r="B349" s="852"/>
      <c r="C349" s="852"/>
      <c r="D349" s="852"/>
      <c r="E349" s="852"/>
      <c r="F349" s="1085"/>
      <c r="G349" s="988"/>
      <c r="H349" s="162" t="str">
        <f>IF(G349="","",G349-G349*COMPASS!$AH$25)</f>
        <v/>
      </c>
    </row>
    <row r="350" spans="1:8" ht="15" customHeight="1">
      <c r="A350" s="850" t="s">
        <v>15329</v>
      </c>
      <c r="B350" s="983" t="s">
        <v>25</v>
      </c>
      <c r="C350" s="981" t="s">
        <v>15311</v>
      </c>
      <c r="D350" s="981" t="s">
        <v>15312</v>
      </c>
      <c r="E350" s="909">
        <v>1</v>
      </c>
      <c r="F350" s="982"/>
      <c r="G350" s="993">
        <v>4698</v>
      </c>
      <c r="H350" s="162">
        <f>IF(G350="","",G350-G350*COMPASS!$AH$25)</f>
        <v>4698</v>
      </c>
    </row>
    <row r="351" spans="1:8" ht="15" customHeight="1">
      <c r="A351" s="850" t="s">
        <v>10347</v>
      </c>
      <c r="B351" s="980" t="s">
        <v>25</v>
      </c>
      <c r="C351" s="986" t="s">
        <v>10293</v>
      </c>
      <c r="D351" s="986" t="s">
        <v>10294</v>
      </c>
      <c r="E351" s="909">
        <v>1</v>
      </c>
      <c r="F351" s="1089"/>
      <c r="G351" s="989">
        <v>25702</v>
      </c>
      <c r="H351" s="162">
        <f>IF(G351="","",G351-G351*COMPASS!$AH$25)</f>
        <v>25702</v>
      </c>
    </row>
    <row r="352" spans="1:8" ht="15" customHeight="1">
      <c r="A352" s="850" t="s">
        <v>10348</v>
      </c>
      <c r="B352" s="980" t="s">
        <v>25</v>
      </c>
      <c r="C352" s="986" t="s">
        <v>10295</v>
      </c>
      <c r="D352" s="986" t="s">
        <v>10296</v>
      </c>
      <c r="E352" s="909">
        <v>1</v>
      </c>
      <c r="F352" s="1089"/>
      <c r="G352" s="989">
        <v>30780</v>
      </c>
      <c r="H352" s="162">
        <f>IF(G352="","",G352-G352*COMPASS!$AH$25)</f>
        <v>30780</v>
      </c>
    </row>
    <row r="353" spans="1:8" ht="15" customHeight="1">
      <c r="A353" s="850" t="s">
        <v>10349</v>
      </c>
      <c r="B353" s="980" t="s">
        <v>25</v>
      </c>
      <c r="C353" s="986" t="s">
        <v>10297</v>
      </c>
      <c r="D353" s="986" t="s">
        <v>10298</v>
      </c>
      <c r="E353" s="909">
        <v>1</v>
      </c>
      <c r="F353" s="1089"/>
      <c r="G353" s="989">
        <v>10910</v>
      </c>
      <c r="H353" s="162">
        <f>IF(G353="","",G353-G353*COMPASS!$AH$25)</f>
        <v>10910</v>
      </c>
    </row>
    <row r="354" spans="1:8" ht="15" customHeight="1">
      <c r="A354" s="333" t="s">
        <v>6250</v>
      </c>
      <c r="B354" s="852"/>
      <c r="C354" s="852"/>
      <c r="D354" s="852"/>
      <c r="E354" s="852"/>
      <c r="F354" s="1085"/>
      <c r="G354" s="988"/>
      <c r="H354" s="162" t="str">
        <f>IF(G354="","",G354-G354*COMPASS!$AH$25)</f>
        <v/>
      </c>
    </row>
    <row r="355" spans="1:8" ht="15" customHeight="1">
      <c r="A355" s="850" t="s">
        <v>4259</v>
      </c>
      <c r="B355" s="980" t="s">
        <v>25</v>
      </c>
      <c r="C355" s="986" t="s">
        <v>4260</v>
      </c>
      <c r="D355" s="1086" t="s">
        <v>4261</v>
      </c>
      <c r="E355" s="909">
        <v>1</v>
      </c>
      <c r="F355" s="1093"/>
      <c r="G355" s="989">
        <v>10197</v>
      </c>
      <c r="H355" s="162">
        <f>IF(G355="","",G355-G355*COMPASS!$AH$25)</f>
        <v>10197</v>
      </c>
    </row>
    <row r="356" spans="1:8" ht="15" customHeight="1">
      <c r="A356" s="850" t="s">
        <v>4262</v>
      </c>
      <c r="B356" s="980" t="s">
        <v>25</v>
      </c>
      <c r="C356" s="986" t="s">
        <v>4263</v>
      </c>
      <c r="D356" s="1086" t="s">
        <v>4264</v>
      </c>
      <c r="E356" s="909">
        <v>1</v>
      </c>
      <c r="F356" s="1093"/>
      <c r="G356" s="989">
        <v>12087</v>
      </c>
      <c r="H356" s="162">
        <f>IF(G356="","",G356-G356*COMPASS!$AH$25)</f>
        <v>12087</v>
      </c>
    </row>
    <row r="357" spans="1:8" ht="15" customHeight="1">
      <c r="A357" s="850" t="s">
        <v>6555</v>
      </c>
      <c r="B357" s="980" t="s">
        <v>25</v>
      </c>
      <c r="C357" s="986" t="s">
        <v>14785</v>
      </c>
      <c r="D357" s="1086" t="s">
        <v>7141</v>
      </c>
      <c r="E357" s="909">
        <v>1</v>
      </c>
      <c r="F357" s="1093"/>
      <c r="G357" s="989">
        <v>4035</v>
      </c>
      <c r="H357" s="162">
        <f>IF(G357="","",G357-G357*COMPASS!$AH$25)</f>
        <v>4035</v>
      </c>
    </row>
    <row r="358" spans="1:8" ht="15" customHeight="1">
      <c r="A358" s="850" t="s">
        <v>6556</v>
      </c>
      <c r="B358" s="980" t="s">
        <v>25</v>
      </c>
      <c r="C358" s="986" t="s">
        <v>6557</v>
      </c>
      <c r="D358" s="1086" t="s">
        <v>7142</v>
      </c>
      <c r="E358" s="909">
        <v>1</v>
      </c>
      <c r="F358" s="1093"/>
      <c r="G358" s="989">
        <v>4035</v>
      </c>
      <c r="H358" s="162">
        <f>IF(G358="","",G358-G358*COMPASS!$AH$25)</f>
        <v>4035</v>
      </c>
    </row>
    <row r="359" spans="1:8" ht="15" customHeight="1">
      <c r="A359" s="850" t="s">
        <v>6558</v>
      </c>
      <c r="B359" s="980" t="s">
        <v>25</v>
      </c>
      <c r="C359" s="986" t="s">
        <v>6559</v>
      </c>
      <c r="D359" s="1086" t="s">
        <v>7143</v>
      </c>
      <c r="E359" s="909">
        <v>1</v>
      </c>
      <c r="F359" s="1093"/>
      <c r="G359" s="989">
        <v>4035</v>
      </c>
      <c r="H359" s="162">
        <f>IF(G359="","",G359-G359*COMPASS!$AH$25)</f>
        <v>4035</v>
      </c>
    </row>
    <row r="360" spans="1:8" ht="15" customHeight="1">
      <c r="A360" s="850" t="s">
        <v>8198</v>
      </c>
      <c r="B360" s="980" t="s">
        <v>25</v>
      </c>
      <c r="C360" s="986" t="s">
        <v>8109</v>
      </c>
      <c r="D360" s="1086" t="s">
        <v>8110</v>
      </c>
      <c r="E360" s="909">
        <v>1</v>
      </c>
      <c r="F360" s="915"/>
      <c r="G360" s="989">
        <v>4960</v>
      </c>
      <c r="H360" s="162">
        <f>IF(G360="","",G360-G360*COMPASS!$AH$25)</f>
        <v>4960</v>
      </c>
    </row>
    <row r="361" spans="1:8" ht="15" customHeight="1">
      <c r="A361" s="850" t="s">
        <v>8199</v>
      </c>
      <c r="B361" s="980" t="s">
        <v>25</v>
      </c>
      <c r="C361" s="986" t="s">
        <v>8111</v>
      </c>
      <c r="D361" s="1086" t="s">
        <v>8112</v>
      </c>
      <c r="E361" s="909">
        <v>1</v>
      </c>
      <c r="F361" s="915"/>
      <c r="G361" s="989">
        <v>6200</v>
      </c>
      <c r="H361" s="162">
        <f>IF(G361="","",G361-G361*COMPASS!$AH$25)</f>
        <v>6200</v>
      </c>
    </row>
    <row r="362" spans="1:8" ht="15" customHeight="1">
      <c r="A362" s="850" t="s">
        <v>3870</v>
      </c>
      <c r="B362" s="980" t="s">
        <v>25</v>
      </c>
      <c r="C362" s="986" t="s">
        <v>3871</v>
      </c>
      <c r="D362" s="1086" t="s">
        <v>4258</v>
      </c>
      <c r="E362" s="909">
        <v>1</v>
      </c>
      <c r="F362" s="915"/>
      <c r="G362" s="989">
        <v>7000</v>
      </c>
      <c r="H362" s="162">
        <f>IF(G362="","",G362-G362*COMPASS!$AH$25)</f>
        <v>7000</v>
      </c>
    </row>
    <row r="363" spans="1:8" ht="15" customHeight="1">
      <c r="A363" s="850" t="s">
        <v>3868</v>
      </c>
      <c r="B363" s="980" t="s">
        <v>25</v>
      </c>
      <c r="C363" s="986" t="s">
        <v>3869</v>
      </c>
      <c r="D363" s="1086" t="s">
        <v>4258</v>
      </c>
      <c r="E363" s="909">
        <v>1</v>
      </c>
      <c r="F363" s="915"/>
      <c r="G363" s="989">
        <v>7000</v>
      </c>
      <c r="H363" s="162">
        <f>IF(G363="","",G363-G363*COMPASS!$AH$25)</f>
        <v>7000</v>
      </c>
    </row>
    <row r="364" spans="1:8" ht="15" customHeight="1">
      <c r="A364" s="850" t="s">
        <v>3866</v>
      </c>
      <c r="B364" s="980" t="s">
        <v>25</v>
      </c>
      <c r="C364" s="986" t="s">
        <v>3867</v>
      </c>
      <c r="D364" s="1086" t="s">
        <v>4258</v>
      </c>
      <c r="E364" s="909">
        <v>1</v>
      </c>
      <c r="F364" s="915"/>
      <c r="G364" s="989">
        <v>7000</v>
      </c>
      <c r="H364" s="162">
        <f>IF(G364="","",G364-G364*COMPASS!$AH$25)</f>
        <v>7000</v>
      </c>
    </row>
    <row r="365" spans="1:8" ht="15" customHeight="1">
      <c r="A365" s="850" t="s">
        <v>3864</v>
      </c>
      <c r="B365" s="980" t="s">
        <v>25</v>
      </c>
      <c r="C365" s="986" t="s">
        <v>3865</v>
      </c>
      <c r="D365" s="1086" t="s">
        <v>4258</v>
      </c>
      <c r="E365" s="909">
        <v>1</v>
      </c>
      <c r="F365" s="915"/>
      <c r="G365" s="989">
        <v>8400</v>
      </c>
      <c r="H365" s="162">
        <f>IF(G365="","",G365-G365*COMPASS!$AH$25)</f>
        <v>8400</v>
      </c>
    </row>
    <row r="366" spans="1:8" ht="15" customHeight="1">
      <c r="A366" s="850" t="s">
        <v>3862</v>
      </c>
      <c r="B366" s="980" t="s">
        <v>25</v>
      </c>
      <c r="C366" s="986" t="s">
        <v>3863</v>
      </c>
      <c r="D366" s="1086" t="s">
        <v>4258</v>
      </c>
      <c r="E366" s="909">
        <v>1</v>
      </c>
      <c r="F366" s="915"/>
      <c r="G366" s="989">
        <v>8400</v>
      </c>
      <c r="H366" s="162">
        <f>IF(G366="","",G366-G366*COMPASS!$AH$25)</f>
        <v>8400</v>
      </c>
    </row>
    <row r="367" spans="1:8" ht="15" customHeight="1">
      <c r="A367" s="850" t="s">
        <v>4826</v>
      </c>
      <c r="B367" s="980" t="s">
        <v>25</v>
      </c>
      <c r="C367" s="986" t="s">
        <v>4827</v>
      </c>
      <c r="D367" s="986" t="s">
        <v>4828</v>
      </c>
      <c r="E367" s="1095">
        <v>1</v>
      </c>
      <c r="F367" s="1096"/>
      <c r="G367" s="989">
        <v>8400</v>
      </c>
      <c r="H367" s="162">
        <f>IF(G367="","",G367-G367*COMPASS!$AH$25)</f>
        <v>8400</v>
      </c>
    </row>
    <row r="368" spans="1:8" ht="15" customHeight="1">
      <c r="A368" s="850" t="s">
        <v>4829</v>
      </c>
      <c r="B368" s="980" t="s">
        <v>25</v>
      </c>
      <c r="C368" s="986" t="s">
        <v>4830</v>
      </c>
      <c r="D368" s="986" t="s">
        <v>4831</v>
      </c>
      <c r="E368" s="1095">
        <v>1</v>
      </c>
      <c r="F368" s="1096"/>
      <c r="G368" s="989">
        <v>8400</v>
      </c>
      <c r="H368" s="162">
        <f>IF(G368="","",G368-G368*COMPASS!$AH$25)</f>
        <v>8400</v>
      </c>
    </row>
    <row r="369" spans="1:8" ht="15" customHeight="1">
      <c r="A369" s="850" t="s">
        <v>4832</v>
      </c>
      <c r="B369" s="980" t="s">
        <v>25</v>
      </c>
      <c r="C369" s="986" t="s">
        <v>4833</v>
      </c>
      <c r="D369" s="986" t="s">
        <v>4834</v>
      </c>
      <c r="E369" s="1095">
        <v>1</v>
      </c>
      <c r="F369" s="1096"/>
      <c r="G369" s="989">
        <v>8400</v>
      </c>
      <c r="H369" s="162">
        <f>IF(G369="","",G369-G369*COMPASS!$AH$25)</f>
        <v>8400</v>
      </c>
    </row>
    <row r="370" spans="1:8" ht="15" customHeight="1">
      <c r="A370" s="850" t="s">
        <v>11958</v>
      </c>
      <c r="B370" s="980" t="s">
        <v>25</v>
      </c>
      <c r="C370" s="986" t="s">
        <v>11910</v>
      </c>
      <c r="D370" s="986" t="s">
        <v>11911</v>
      </c>
      <c r="E370" s="1095">
        <v>1</v>
      </c>
      <c r="F370" s="915"/>
      <c r="G370" s="989">
        <v>7000</v>
      </c>
      <c r="H370" s="162">
        <f>IF(G370="","",G370-G370*COMPASS!$AH$25)</f>
        <v>7000</v>
      </c>
    </row>
    <row r="371" spans="1:8" ht="15" customHeight="1">
      <c r="A371" s="850" t="s">
        <v>11959</v>
      </c>
      <c r="B371" s="980" t="s">
        <v>25</v>
      </c>
      <c r="C371" s="986" t="s">
        <v>11912</v>
      </c>
      <c r="D371" s="986" t="s">
        <v>11913</v>
      </c>
      <c r="E371" s="1095">
        <v>1</v>
      </c>
      <c r="F371" s="915"/>
      <c r="G371" s="989">
        <v>8400</v>
      </c>
      <c r="H371" s="162">
        <f>IF(G371="","",G371-G371*COMPASS!$AH$25)</f>
        <v>8400</v>
      </c>
    </row>
    <row r="372" spans="1:8" ht="15" customHeight="1">
      <c r="A372" s="850" t="s">
        <v>11960</v>
      </c>
      <c r="B372" s="980" t="s">
        <v>25</v>
      </c>
      <c r="C372" s="986" t="s">
        <v>11914</v>
      </c>
      <c r="D372" s="986" t="s">
        <v>11915</v>
      </c>
      <c r="E372" s="1095">
        <v>1</v>
      </c>
      <c r="F372" s="915"/>
      <c r="G372" s="989">
        <v>4100</v>
      </c>
      <c r="H372" s="162">
        <f>IF(G372="","",G372-G372*COMPASS!$AH$25)</f>
        <v>4100</v>
      </c>
    </row>
    <row r="373" spans="1:8" ht="15" customHeight="1">
      <c r="A373" s="333" t="s">
        <v>14274</v>
      </c>
      <c r="B373" s="333"/>
      <c r="C373" s="852"/>
      <c r="D373" s="852"/>
      <c r="E373" s="852"/>
      <c r="F373" s="1085"/>
      <c r="G373" s="988"/>
      <c r="H373" s="162" t="str">
        <f>IF(G373="","",G373-G373*COMPASS!$AH$25)</f>
        <v/>
      </c>
    </row>
    <row r="374" spans="1:8" ht="15" customHeight="1">
      <c r="A374" s="850" t="s">
        <v>14362</v>
      </c>
      <c r="B374" s="980" t="s">
        <v>25</v>
      </c>
      <c r="C374" s="986" t="s">
        <v>14275</v>
      </c>
      <c r="D374" s="986" t="s">
        <v>14276</v>
      </c>
      <c r="E374" s="1095">
        <v>1</v>
      </c>
      <c r="F374" s="1087"/>
      <c r="G374" s="989">
        <v>10400</v>
      </c>
      <c r="H374" s="162">
        <f>IF(G374="","",G374-G374*COMPASS!$AH$25)</f>
        <v>10400</v>
      </c>
    </row>
    <row r="375" spans="1:8" ht="15" customHeight="1">
      <c r="A375" s="850" t="s">
        <v>14363</v>
      </c>
      <c r="B375" s="980" t="s">
        <v>25</v>
      </c>
      <c r="C375" s="986" t="s">
        <v>14277</v>
      </c>
      <c r="D375" s="986" t="s">
        <v>14278</v>
      </c>
      <c r="E375" s="1095">
        <v>1</v>
      </c>
      <c r="F375" s="1087"/>
      <c r="G375" s="989">
        <v>10500</v>
      </c>
      <c r="H375" s="162">
        <f>IF(G375="","",G375-G375*COMPASS!$AH$25)</f>
        <v>10500</v>
      </c>
    </row>
    <row r="376" spans="1:8" ht="15" customHeight="1">
      <c r="A376" s="850" t="s">
        <v>14364</v>
      </c>
      <c r="B376" s="980" t="s">
        <v>25</v>
      </c>
      <c r="C376" s="986" t="s">
        <v>14279</v>
      </c>
      <c r="D376" s="986" t="s">
        <v>14280</v>
      </c>
      <c r="E376" s="1095">
        <v>1</v>
      </c>
      <c r="F376" s="1087"/>
      <c r="G376" s="989">
        <v>10950</v>
      </c>
      <c r="H376" s="162">
        <f>IF(G376="","",G376-G376*COMPASS!$AH$25)</f>
        <v>10950</v>
      </c>
    </row>
    <row r="377" spans="1:8" ht="15" customHeight="1">
      <c r="A377" s="333" t="s">
        <v>14592</v>
      </c>
      <c r="B377" s="333"/>
      <c r="C377" s="852"/>
      <c r="D377" s="852"/>
      <c r="E377" s="852"/>
      <c r="F377" s="1085"/>
      <c r="G377" s="988"/>
      <c r="H377" s="162" t="str">
        <f>IF(G377="","",G377-G377*COMPASS!$AH$25)</f>
        <v/>
      </c>
    </row>
    <row r="378" spans="1:8" ht="15" customHeight="1">
      <c r="A378" s="850" t="s">
        <v>15633</v>
      </c>
      <c r="B378" s="983" t="s">
        <v>25</v>
      </c>
      <c r="C378" s="1003" t="s">
        <v>15634</v>
      </c>
      <c r="D378" s="1004" t="s">
        <v>15635</v>
      </c>
      <c r="E378" s="1005">
        <v>1</v>
      </c>
      <c r="F378" s="1006"/>
      <c r="G378" s="1007">
        <v>9500</v>
      </c>
      <c r="H378" s="162">
        <f>IF(G378="","",G378-G378*COMPASS!$AH$25)</f>
        <v>9500</v>
      </c>
    </row>
    <row r="379" spans="1:8" ht="15" customHeight="1">
      <c r="A379" s="850" t="s">
        <v>15636</v>
      </c>
      <c r="B379" s="983" t="s">
        <v>25</v>
      </c>
      <c r="C379" s="1003" t="s">
        <v>15637</v>
      </c>
      <c r="D379" s="1004" t="s">
        <v>15638</v>
      </c>
      <c r="E379" s="1005">
        <v>1</v>
      </c>
      <c r="F379" s="1006"/>
      <c r="G379" s="1007">
        <v>9500</v>
      </c>
      <c r="H379" s="162">
        <f>IF(G379="","",G379-G379*COMPASS!$AH$25)</f>
        <v>9500</v>
      </c>
    </row>
    <row r="380" spans="1:8" ht="15" customHeight="1">
      <c r="A380" s="850" t="s">
        <v>15639</v>
      </c>
      <c r="B380" s="983" t="s">
        <v>25</v>
      </c>
      <c r="C380" s="1003" t="s">
        <v>15640</v>
      </c>
      <c r="D380" s="1004" t="s">
        <v>15641</v>
      </c>
      <c r="E380" s="1005">
        <v>1</v>
      </c>
      <c r="F380" s="1006"/>
      <c r="G380" s="1007">
        <v>9500</v>
      </c>
      <c r="H380" s="162">
        <f>IF(G380="","",G380-G380*COMPASS!$AH$25)</f>
        <v>9500</v>
      </c>
    </row>
    <row r="381" spans="1:8" ht="15" customHeight="1">
      <c r="A381" s="850" t="s">
        <v>15280</v>
      </c>
      <c r="B381" s="983" t="s">
        <v>25</v>
      </c>
      <c r="C381" s="986" t="s">
        <v>15234</v>
      </c>
      <c r="D381" s="853" t="s">
        <v>15235</v>
      </c>
      <c r="E381" s="909">
        <v>1</v>
      </c>
      <c r="F381" s="987"/>
      <c r="G381" s="990">
        <v>7600</v>
      </c>
      <c r="H381" s="162">
        <f>IF(G381="","",G381-G381*COMPASS!$AH$25)</f>
        <v>7600</v>
      </c>
    </row>
    <row r="382" spans="1:8" ht="15" customHeight="1">
      <c r="A382" s="850" t="s">
        <v>15281</v>
      </c>
      <c r="B382" s="983" t="s">
        <v>25</v>
      </c>
      <c r="C382" s="986" t="s">
        <v>15236</v>
      </c>
      <c r="D382" s="853" t="s">
        <v>15237</v>
      </c>
      <c r="E382" s="909">
        <v>1</v>
      </c>
      <c r="F382" s="987"/>
      <c r="G382" s="990">
        <v>7600</v>
      </c>
      <c r="H382" s="162">
        <f>IF(G382="","",G382-G382*COMPASS!$AH$25)</f>
        <v>7600</v>
      </c>
    </row>
    <row r="383" spans="1:8" ht="15" customHeight="1">
      <c r="A383" s="850" t="s">
        <v>15282</v>
      </c>
      <c r="B383" s="983" t="s">
        <v>25</v>
      </c>
      <c r="C383" s="986" t="s">
        <v>15238</v>
      </c>
      <c r="D383" s="853" t="s">
        <v>15239</v>
      </c>
      <c r="E383" s="909">
        <v>1</v>
      </c>
      <c r="F383" s="987"/>
      <c r="G383" s="990">
        <v>11450</v>
      </c>
      <c r="H383" s="162">
        <f>IF(G383="","",G383-G383*COMPASS!$AH$25)</f>
        <v>11450</v>
      </c>
    </row>
    <row r="384" spans="1:8" ht="15" customHeight="1">
      <c r="A384" s="850" t="s">
        <v>15283</v>
      </c>
      <c r="B384" s="983" t="s">
        <v>25</v>
      </c>
      <c r="C384" s="986" t="s">
        <v>15240</v>
      </c>
      <c r="D384" s="853" t="s">
        <v>15241</v>
      </c>
      <c r="E384" s="909">
        <v>1</v>
      </c>
      <c r="F384" s="987"/>
      <c r="G384" s="990">
        <v>11450</v>
      </c>
      <c r="H384" s="162">
        <f>IF(G384="","",G384-G384*COMPASS!$AH$25)</f>
        <v>11450</v>
      </c>
    </row>
    <row r="385" spans="1:8" ht="15" customHeight="1">
      <c r="A385" s="850" t="s">
        <v>14663</v>
      </c>
      <c r="B385" s="980" t="s">
        <v>25</v>
      </c>
      <c r="C385" s="911" t="s">
        <v>14591</v>
      </c>
      <c r="D385" s="981" t="s">
        <v>14593</v>
      </c>
      <c r="E385" s="909">
        <v>1</v>
      </c>
      <c r="F385" s="912"/>
      <c r="G385" s="989">
        <v>5650</v>
      </c>
      <c r="H385" s="162">
        <f>IF(G385="","",G385-G385*COMPASS!$AH$25)</f>
        <v>5650</v>
      </c>
    </row>
    <row r="386" spans="1:8" ht="15" customHeight="1">
      <c r="A386" s="850" t="s">
        <v>14664</v>
      </c>
      <c r="B386" s="980" t="s">
        <v>25</v>
      </c>
      <c r="C386" s="911" t="s">
        <v>14594</v>
      </c>
      <c r="D386" s="981" t="s">
        <v>14595</v>
      </c>
      <c r="E386" s="909">
        <v>1</v>
      </c>
      <c r="F386" s="912"/>
      <c r="G386" s="989">
        <v>5650</v>
      </c>
      <c r="H386" s="162">
        <f>IF(G386="","",G386-G386*COMPASS!$AH$25)</f>
        <v>5650</v>
      </c>
    </row>
    <row r="387" spans="1:8" ht="15" customHeight="1">
      <c r="A387" s="850" t="s">
        <v>14665</v>
      </c>
      <c r="B387" s="980" t="s">
        <v>25</v>
      </c>
      <c r="C387" s="911" t="s">
        <v>14596</v>
      </c>
      <c r="D387" s="981" t="s">
        <v>14597</v>
      </c>
      <c r="E387" s="909">
        <v>1</v>
      </c>
      <c r="F387" s="912"/>
      <c r="G387" s="989">
        <v>5650</v>
      </c>
      <c r="H387" s="162">
        <f>IF(G387="","",G387-G387*COMPASS!$AH$25)</f>
        <v>5650</v>
      </c>
    </row>
    <row r="388" spans="1:8" ht="15" customHeight="1">
      <c r="A388" s="850" t="s">
        <v>14666</v>
      </c>
      <c r="B388" s="980" t="s">
        <v>25</v>
      </c>
      <c r="C388" s="911" t="s">
        <v>14598</v>
      </c>
      <c r="D388" s="981" t="s">
        <v>14599</v>
      </c>
      <c r="E388" s="909">
        <v>1</v>
      </c>
      <c r="F388" s="912"/>
      <c r="G388" s="989">
        <v>5650</v>
      </c>
      <c r="H388" s="162">
        <f>IF(G388="","",G388-G388*COMPASS!$AH$25)</f>
        <v>5650</v>
      </c>
    </row>
    <row r="389" spans="1:8" ht="15" customHeight="1">
      <c r="A389" s="850" t="s">
        <v>14667</v>
      </c>
      <c r="B389" s="980" t="s">
        <v>25</v>
      </c>
      <c r="C389" s="911" t="s">
        <v>14600</v>
      </c>
      <c r="D389" s="981" t="s">
        <v>14601</v>
      </c>
      <c r="E389" s="909">
        <v>1</v>
      </c>
      <c r="F389" s="912"/>
      <c r="G389" s="989">
        <v>5650</v>
      </c>
      <c r="H389" s="162">
        <f>IF(G389="","",G389-G389*COMPASS!$AH$25)</f>
        <v>5650</v>
      </c>
    </row>
    <row r="390" spans="1:8" ht="15" customHeight="1">
      <c r="A390" s="850" t="s">
        <v>14668</v>
      </c>
      <c r="B390" s="980" t="s">
        <v>25</v>
      </c>
      <c r="C390" s="911" t="s">
        <v>14602</v>
      </c>
      <c r="D390" s="981" t="s">
        <v>14603</v>
      </c>
      <c r="E390" s="909">
        <v>1</v>
      </c>
      <c r="F390" s="912"/>
      <c r="G390" s="989">
        <v>5650</v>
      </c>
      <c r="H390" s="162">
        <f>IF(G390="","",G390-G390*COMPASS!$AH$25)</f>
        <v>5650</v>
      </c>
    </row>
    <row r="391" spans="1:8" ht="15" customHeight="1">
      <c r="A391" s="850" t="s">
        <v>19242</v>
      </c>
      <c r="B391" s="983" t="s">
        <v>25</v>
      </c>
      <c r="C391" s="911" t="s">
        <v>19243</v>
      </c>
      <c r="D391" s="981" t="s">
        <v>19244</v>
      </c>
      <c r="E391" s="909">
        <v>1</v>
      </c>
      <c r="F391" s="912" t="s">
        <v>181</v>
      </c>
      <c r="G391" s="989">
        <v>5650</v>
      </c>
      <c r="H391" s="162">
        <f>IF(G391="","",G391-G391*COMPASS!$AH$25)</f>
        <v>5650</v>
      </c>
    </row>
    <row r="392" spans="1:8" ht="15" customHeight="1">
      <c r="A392" s="850" t="s">
        <v>18238</v>
      </c>
      <c r="B392" s="983" t="s">
        <v>25</v>
      </c>
      <c r="C392" s="911" t="s">
        <v>18239</v>
      </c>
      <c r="D392" s="981" t="s">
        <v>18240</v>
      </c>
      <c r="E392" s="909">
        <v>1</v>
      </c>
      <c r="F392" s="982"/>
      <c r="G392" s="989">
        <v>7000</v>
      </c>
      <c r="H392" s="162">
        <f>IF(G392="","",G392-G392*COMPASS!$AH$25)</f>
        <v>7000</v>
      </c>
    </row>
    <row r="393" spans="1:8" ht="15" customHeight="1">
      <c r="A393" s="850" t="s">
        <v>18241</v>
      </c>
      <c r="B393" s="983" t="s">
        <v>25</v>
      </c>
      <c r="C393" s="911" t="s">
        <v>18242</v>
      </c>
      <c r="D393" s="981" t="s">
        <v>18243</v>
      </c>
      <c r="E393" s="909">
        <v>1</v>
      </c>
      <c r="F393" s="982"/>
      <c r="G393" s="989">
        <v>8400</v>
      </c>
      <c r="H393" s="162">
        <f>IF(G393="","",G393-G393*COMPASS!$AH$25)</f>
        <v>8400</v>
      </c>
    </row>
    <row r="394" spans="1:8" ht="15" customHeight="1">
      <c r="A394" s="850" t="s">
        <v>18244</v>
      </c>
      <c r="B394" s="983" t="s">
        <v>25</v>
      </c>
      <c r="C394" s="911" t="s">
        <v>18245</v>
      </c>
      <c r="D394" s="981" t="s">
        <v>18246</v>
      </c>
      <c r="E394" s="909">
        <v>1</v>
      </c>
      <c r="F394" s="982"/>
      <c r="G394" s="989">
        <v>8400</v>
      </c>
      <c r="H394" s="162">
        <f>IF(G394="","",G394-G394*COMPASS!$AH$25)</f>
        <v>8400</v>
      </c>
    </row>
    <row r="395" spans="1:8" ht="15" customHeight="1">
      <c r="A395" s="333" t="s">
        <v>7843</v>
      </c>
      <c r="B395" s="852"/>
      <c r="C395" s="852"/>
      <c r="D395" s="852"/>
      <c r="E395" s="852"/>
      <c r="F395" s="1085"/>
      <c r="G395" s="988"/>
      <c r="H395" s="162" t="str">
        <f>IF(G395="","",G395-G395*COMPASS!$AH$25)</f>
        <v/>
      </c>
    </row>
    <row r="396" spans="1:8" ht="15" customHeight="1">
      <c r="A396" s="850" t="s">
        <v>15642</v>
      </c>
      <c r="B396" s="983" t="s">
        <v>25</v>
      </c>
      <c r="C396" s="1003" t="s">
        <v>15643</v>
      </c>
      <c r="D396" s="1004" t="s">
        <v>15644</v>
      </c>
      <c r="E396" s="1005">
        <v>1</v>
      </c>
      <c r="F396" s="1006"/>
      <c r="G396" s="1007">
        <v>2300</v>
      </c>
      <c r="H396" s="162">
        <f>IF(G396="","",G396-G396*COMPASS!$AH$25)</f>
        <v>2300</v>
      </c>
    </row>
    <row r="397" spans="1:8" ht="15" customHeight="1">
      <c r="A397" s="850" t="s">
        <v>15645</v>
      </c>
      <c r="B397" s="983" t="s">
        <v>25</v>
      </c>
      <c r="C397" s="1003" t="s">
        <v>15646</v>
      </c>
      <c r="D397" s="1004" t="s">
        <v>15647</v>
      </c>
      <c r="E397" s="1005">
        <v>1</v>
      </c>
      <c r="F397" s="1006"/>
      <c r="G397" s="1007">
        <v>2500</v>
      </c>
      <c r="H397" s="162">
        <f>IF(G397="","",G397-G397*COMPASS!$AH$25)</f>
        <v>2500</v>
      </c>
    </row>
    <row r="398" spans="1:8" ht="15" customHeight="1">
      <c r="A398" s="850" t="s">
        <v>15648</v>
      </c>
      <c r="B398" s="983" t="s">
        <v>25</v>
      </c>
      <c r="C398" s="1003" t="s">
        <v>15649</v>
      </c>
      <c r="D398" s="1004" t="s">
        <v>15650</v>
      </c>
      <c r="E398" s="1005">
        <v>1</v>
      </c>
      <c r="F398" s="1006"/>
      <c r="G398" s="1007">
        <v>2800</v>
      </c>
      <c r="H398" s="162">
        <f>IF(G398="","",G398-G398*COMPASS!$AH$25)</f>
        <v>2800</v>
      </c>
    </row>
    <row r="399" spans="1:8" ht="15" customHeight="1">
      <c r="A399" s="850" t="s">
        <v>15284</v>
      </c>
      <c r="B399" s="983" t="s">
        <v>25</v>
      </c>
      <c r="C399" s="986" t="s">
        <v>15242</v>
      </c>
      <c r="D399" s="853" t="s">
        <v>15243</v>
      </c>
      <c r="E399" s="909">
        <v>1</v>
      </c>
      <c r="F399" s="987"/>
      <c r="G399" s="990">
        <v>3490</v>
      </c>
      <c r="H399" s="162">
        <f>IF(G399="","",G399-G399*COMPASS!$AH$25)</f>
        <v>3490</v>
      </c>
    </row>
    <row r="400" spans="1:8" ht="15" customHeight="1">
      <c r="A400" s="850" t="s">
        <v>15285</v>
      </c>
      <c r="B400" s="983" t="s">
        <v>51</v>
      </c>
      <c r="C400" s="986" t="s">
        <v>15244</v>
      </c>
      <c r="D400" s="853" t="s">
        <v>15245</v>
      </c>
      <c r="E400" s="909">
        <v>1</v>
      </c>
      <c r="F400" s="987"/>
      <c r="G400" s="990">
        <v>4300</v>
      </c>
      <c r="H400" s="162">
        <f>IF(G400="","",G400-G400*COMPASS!$AH$25)</f>
        <v>4300</v>
      </c>
    </row>
    <row r="401" spans="1:8" ht="15" customHeight="1">
      <c r="A401" s="850" t="s">
        <v>15286</v>
      </c>
      <c r="B401" s="983" t="s">
        <v>51</v>
      </c>
      <c r="C401" s="986" t="s">
        <v>15246</v>
      </c>
      <c r="D401" s="853" t="s">
        <v>15247</v>
      </c>
      <c r="E401" s="909">
        <v>1</v>
      </c>
      <c r="F401" s="987"/>
      <c r="G401" s="990">
        <v>4040</v>
      </c>
      <c r="H401" s="162">
        <f>IF(G401="","",G401-G401*COMPASS!$AH$25)</f>
        <v>4040</v>
      </c>
    </row>
    <row r="402" spans="1:8" ht="15" customHeight="1">
      <c r="A402" s="850" t="s">
        <v>15287</v>
      </c>
      <c r="B402" s="983" t="s">
        <v>25</v>
      </c>
      <c r="C402" s="986" t="s">
        <v>15248</v>
      </c>
      <c r="D402" s="853" t="s">
        <v>15249</v>
      </c>
      <c r="E402" s="909">
        <v>1</v>
      </c>
      <c r="F402" s="987"/>
      <c r="G402" s="990">
        <v>6570</v>
      </c>
      <c r="H402" s="162">
        <f>IF(G402="","",G402-G402*COMPASS!$AH$25)</f>
        <v>6570</v>
      </c>
    </row>
    <row r="403" spans="1:8" ht="15" customHeight="1">
      <c r="A403" s="850" t="s">
        <v>15288</v>
      </c>
      <c r="B403" s="983" t="s">
        <v>51</v>
      </c>
      <c r="C403" s="986" t="s">
        <v>15250</v>
      </c>
      <c r="D403" s="853" t="s">
        <v>15251</v>
      </c>
      <c r="E403" s="909">
        <v>1</v>
      </c>
      <c r="F403" s="987"/>
      <c r="G403" s="990">
        <v>6030</v>
      </c>
      <c r="H403" s="162">
        <f>IF(G403="","",G403-G403*COMPASS!$AH$25)</f>
        <v>6030</v>
      </c>
    </row>
    <row r="404" spans="1:8" ht="15" customHeight="1">
      <c r="A404" s="850" t="s">
        <v>15289</v>
      </c>
      <c r="B404" s="983" t="s">
        <v>51</v>
      </c>
      <c r="C404" s="986" t="s">
        <v>15252</v>
      </c>
      <c r="D404" s="853" t="s">
        <v>15253</v>
      </c>
      <c r="E404" s="909">
        <v>1</v>
      </c>
      <c r="F404" s="987"/>
      <c r="G404" s="990">
        <v>3710</v>
      </c>
      <c r="H404" s="162">
        <f>IF(G404="","",G404-G404*COMPASS!$AH$25)</f>
        <v>3710</v>
      </c>
    </row>
    <row r="405" spans="1:8" ht="15" customHeight="1">
      <c r="A405" s="850" t="s">
        <v>15290</v>
      </c>
      <c r="B405" s="983" t="s">
        <v>51</v>
      </c>
      <c r="C405" s="986" t="s">
        <v>15254</v>
      </c>
      <c r="D405" s="853" t="s">
        <v>15255</v>
      </c>
      <c r="E405" s="909">
        <v>1</v>
      </c>
      <c r="F405" s="987"/>
      <c r="G405" s="990">
        <v>6240</v>
      </c>
      <c r="H405" s="162">
        <f>IF(G405="","",G405-G405*COMPASS!$AH$25)</f>
        <v>6240</v>
      </c>
    </row>
    <row r="406" spans="1:8" ht="15" customHeight="1">
      <c r="A406" s="850" t="s">
        <v>15291</v>
      </c>
      <c r="B406" s="983" t="s">
        <v>51</v>
      </c>
      <c r="C406" s="986" t="s">
        <v>15256</v>
      </c>
      <c r="D406" s="853" t="s">
        <v>15257</v>
      </c>
      <c r="E406" s="909">
        <v>1</v>
      </c>
      <c r="F406" s="987"/>
      <c r="G406" s="990">
        <v>11160</v>
      </c>
      <c r="H406" s="162">
        <f>IF(G406="","",G406-G406*COMPASS!$AH$25)</f>
        <v>11160</v>
      </c>
    </row>
    <row r="407" spans="1:8" ht="15" customHeight="1">
      <c r="A407" s="850" t="s">
        <v>15292</v>
      </c>
      <c r="B407" s="983" t="s">
        <v>51</v>
      </c>
      <c r="C407" s="986" t="s">
        <v>15258</v>
      </c>
      <c r="D407" s="853" t="s">
        <v>15259</v>
      </c>
      <c r="E407" s="909">
        <v>1</v>
      </c>
      <c r="F407" s="987"/>
      <c r="G407" s="990">
        <v>11480</v>
      </c>
      <c r="H407" s="162">
        <f>IF(G407="","",G407-G407*COMPASS!$AH$25)</f>
        <v>11480</v>
      </c>
    </row>
    <row r="408" spans="1:8" ht="15" customHeight="1">
      <c r="A408" s="850" t="s">
        <v>10350</v>
      </c>
      <c r="B408" s="983" t="s">
        <v>6045</v>
      </c>
      <c r="C408" s="986" t="s">
        <v>10299</v>
      </c>
      <c r="D408" s="853" t="s">
        <v>14786</v>
      </c>
      <c r="E408" s="909">
        <v>1</v>
      </c>
      <c r="F408" s="915"/>
      <c r="G408" s="989">
        <v>1782</v>
      </c>
      <c r="H408" s="162">
        <f>IF(G408="","",G408-G408*COMPASS!$AH$25)</f>
        <v>1782</v>
      </c>
    </row>
    <row r="409" spans="1:8" ht="15" customHeight="1">
      <c r="A409" s="850" t="s">
        <v>14855</v>
      </c>
      <c r="B409" s="983" t="s">
        <v>6045</v>
      </c>
      <c r="C409" s="986" t="s">
        <v>11891</v>
      </c>
      <c r="D409" s="853" t="s">
        <v>14787</v>
      </c>
      <c r="E409" s="909">
        <v>1</v>
      </c>
      <c r="F409" s="915"/>
      <c r="G409" s="989">
        <v>2002</v>
      </c>
      <c r="H409" s="162">
        <f>IF(G409="","",G409-G409*COMPASS!$AH$25)</f>
        <v>2002</v>
      </c>
    </row>
    <row r="410" spans="1:8" ht="15" customHeight="1">
      <c r="A410" s="850" t="s">
        <v>14856</v>
      </c>
      <c r="B410" s="983" t="s">
        <v>6045</v>
      </c>
      <c r="C410" s="858" t="s">
        <v>14788</v>
      </c>
      <c r="D410" s="859" t="s">
        <v>14789</v>
      </c>
      <c r="E410" s="909">
        <v>1</v>
      </c>
      <c r="F410" s="982"/>
      <c r="G410" s="989">
        <v>2730</v>
      </c>
      <c r="H410" s="162">
        <f>IF(G410="","",G410-G410*COMPASS!$AH$25)</f>
        <v>2730</v>
      </c>
    </row>
    <row r="411" spans="1:8" ht="15" customHeight="1">
      <c r="A411" s="850" t="s">
        <v>11961</v>
      </c>
      <c r="B411" s="983" t="s">
        <v>6045</v>
      </c>
      <c r="C411" s="986" t="s">
        <v>10300</v>
      </c>
      <c r="D411" s="853" t="s">
        <v>14790</v>
      </c>
      <c r="E411" s="909">
        <v>1</v>
      </c>
      <c r="F411" s="915"/>
      <c r="G411" s="989">
        <v>2182</v>
      </c>
      <c r="H411" s="162">
        <f>IF(G411="","",G411-G411*COMPASS!$AH$25)</f>
        <v>2182</v>
      </c>
    </row>
    <row r="412" spans="1:8" ht="15" customHeight="1">
      <c r="A412" s="850" t="s">
        <v>14857</v>
      </c>
      <c r="B412" s="983" t="s">
        <v>6045</v>
      </c>
      <c r="C412" s="986" t="s">
        <v>11892</v>
      </c>
      <c r="D412" s="853" t="s">
        <v>14791</v>
      </c>
      <c r="E412" s="909">
        <v>1</v>
      </c>
      <c r="F412" s="915"/>
      <c r="G412" s="989">
        <v>2402</v>
      </c>
      <c r="H412" s="162">
        <f>IF(G412="","",G412-G412*COMPASS!$AH$25)</f>
        <v>2402</v>
      </c>
    </row>
    <row r="413" spans="1:8" ht="15" customHeight="1">
      <c r="A413" s="850" t="s">
        <v>14365</v>
      </c>
      <c r="B413" s="983" t="s">
        <v>6045</v>
      </c>
      <c r="C413" s="858" t="s">
        <v>14792</v>
      </c>
      <c r="D413" s="859" t="s">
        <v>14793</v>
      </c>
      <c r="E413" s="909">
        <v>1</v>
      </c>
      <c r="F413" s="982"/>
      <c r="G413" s="989">
        <v>3120</v>
      </c>
      <c r="H413" s="162">
        <f>IF(G413="","",G413-G413*COMPASS!$AH$25)</f>
        <v>3120</v>
      </c>
    </row>
    <row r="414" spans="1:8" ht="15" customHeight="1">
      <c r="A414" s="850" t="s">
        <v>14858</v>
      </c>
      <c r="B414" s="983" t="s">
        <v>6045</v>
      </c>
      <c r="C414" s="858" t="s">
        <v>14794</v>
      </c>
      <c r="D414" s="859" t="s">
        <v>14795</v>
      </c>
      <c r="E414" s="909">
        <v>1</v>
      </c>
      <c r="F414" s="982"/>
      <c r="G414" s="989">
        <v>4330</v>
      </c>
      <c r="H414" s="162">
        <f>IF(G414="","",G414-G414*COMPASS!$AH$25)</f>
        <v>4330</v>
      </c>
    </row>
    <row r="415" spans="1:8" ht="15" customHeight="1">
      <c r="A415" s="333" t="s">
        <v>8254</v>
      </c>
      <c r="B415" s="852"/>
      <c r="C415" s="852"/>
      <c r="D415" s="852"/>
      <c r="E415" s="852"/>
      <c r="F415" s="1085"/>
      <c r="G415" s="988"/>
      <c r="H415" s="162" t="str">
        <f>IF(G415="","",G415-G415*COMPASS!$AH$25)</f>
        <v/>
      </c>
    </row>
    <row r="416" spans="1:8" ht="15" customHeight="1">
      <c r="A416" s="850" t="s">
        <v>8493</v>
      </c>
      <c r="B416" s="980" t="s">
        <v>6045</v>
      </c>
      <c r="C416" s="986" t="s">
        <v>8481</v>
      </c>
      <c r="D416" s="1086" t="s">
        <v>8482</v>
      </c>
      <c r="E416" s="909">
        <v>1</v>
      </c>
      <c r="F416" s="915"/>
      <c r="G416" s="989">
        <v>5510</v>
      </c>
      <c r="H416" s="162">
        <f>IF(G416="","",G416-G416*COMPASS!$AH$25)</f>
        <v>5510</v>
      </c>
    </row>
    <row r="417" spans="1:8" ht="15" customHeight="1">
      <c r="A417" s="850" t="s">
        <v>8278</v>
      </c>
      <c r="B417" s="980" t="s">
        <v>25</v>
      </c>
      <c r="C417" s="986" t="s">
        <v>8255</v>
      </c>
      <c r="D417" s="1086" t="s">
        <v>8256</v>
      </c>
      <c r="E417" s="909">
        <v>1</v>
      </c>
      <c r="F417" s="915"/>
      <c r="G417" s="989">
        <v>9160</v>
      </c>
      <c r="H417" s="162">
        <f>IF(G417="","",G417-G417*COMPASS!$AH$25)</f>
        <v>9160</v>
      </c>
    </row>
    <row r="418" spans="1:8" ht="15" customHeight="1">
      <c r="A418" s="850" t="s">
        <v>8494</v>
      </c>
      <c r="B418" s="980" t="s">
        <v>6045</v>
      </c>
      <c r="C418" s="986" t="s">
        <v>8483</v>
      </c>
      <c r="D418" s="1086" t="s">
        <v>8484</v>
      </c>
      <c r="E418" s="909">
        <v>1</v>
      </c>
      <c r="F418" s="915"/>
      <c r="G418" s="989">
        <v>6980</v>
      </c>
      <c r="H418" s="162">
        <f>IF(G418="","",G418-G418*COMPASS!$AH$25)</f>
        <v>6980</v>
      </c>
    </row>
    <row r="419" spans="1:8" ht="15" customHeight="1">
      <c r="A419" s="333" t="s">
        <v>6251</v>
      </c>
      <c r="B419" s="852"/>
      <c r="C419" s="852"/>
      <c r="D419" s="852"/>
      <c r="E419" s="852"/>
      <c r="F419" s="1085"/>
      <c r="G419" s="988"/>
      <c r="H419" s="162" t="str">
        <f>IF(G419="","",G419-G419*COMPASS!$AH$25)</f>
        <v/>
      </c>
    </row>
    <row r="420" spans="1:8" ht="15" customHeight="1">
      <c r="A420" s="850" t="s">
        <v>10553</v>
      </c>
      <c r="B420" s="980" t="s">
        <v>65</v>
      </c>
      <c r="C420" s="986" t="s">
        <v>10516</v>
      </c>
      <c r="D420" s="1086" t="s">
        <v>10517</v>
      </c>
      <c r="E420" s="909">
        <v>1</v>
      </c>
      <c r="F420" s="1089"/>
      <c r="G420" s="989">
        <v>399</v>
      </c>
      <c r="H420" s="162">
        <f>IF(G420="","",G420-G420*COMPASS!$AH$25)</f>
        <v>399</v>
      </c>
    </row>
    <row r="421" spans="1:8" ht="15" customHeight="1">
      <c r="A421" s="850" t="s">
        <v>7314</v>
      </c>
      <c r="B421" s="980" t="s">
        <v>65</v>
      </c>
      <c r="C421" s="986" t="s">
        <v>7289</v>
      </c>
      <c r="D421" s="1086" t="s">
        <v>7290</v>
      </c>
      <c r="E421" s="909">
        <v>1</v>
      </c>
      <c r="F421" s="915"/>
      <c r="G421" s="989">
        <v>522</v>
      </c>
      <c r="H421" s="162">
        <f>IF(G421="","",G421-G421*COMPASS!$AH$25)</f>
        <v>522</v>
      </c>
    </row>
    <row r="422" spans="1:8" ht="15" customHeight="1">
      <c r="A422" s="850" t="s">
        <v>19012</v>
      </c>
      <c r="B422" s="983" t="s">
        <v>25</v>
      </c>
      <c r="C422" s="981" t="s">
        <v>19013</v>
      </c>
      <c r="D422" s="981" t="s">
        <v>19014</v>
      </c>
      <c r="E422" s="909">
        <v>1</v>
      </c>
      <c r="F422" s="982"/>
      <c r="G422" s="989">
        <v>3427</v>
      </c>
      <c r="H422" s="162">
        <f>IF(G422="","",G422-G422*COMPASS!$AH$25)</f>
        <v>3427</v>
      </c>
    </row>
    <row r="423" spans="1:8" ht="15" customHeight="1">
      <c r="A423" s="850" t="s">
        <v>19015</v>
      </c>
      <c r="B423" s="983" t="s">
        <v>25</v>
      </c>
      <c r="C423" s="981" t="s">
        <v>19016</v>
      </c>
      <c r="D423" s="981" t="s">
        <v>19017</v>
      </c>
      <c r="E423" s="909">
        <v>1</v>
      </c>
      <c r="F423" s="982"/>
      <c r="G423" s="989">
        <v>4707</v>
      </c>
      <c r="H423" s="162">
        <f>IF(G423="","",G423-G423*COMPASS!$AH$25)</f>
        <v>4707</v>
      </c>
    </row>
    <row r="424" spans="1:8" ht="15" customHeight="1">
      <c r="A424" s="850" t="s">
        <v>19018</v>
      </c>
      <c r="B424" s="983" t="s">
        <v>25</v>
      </c>
      <c r="C424" s="981" t="s">
        <v>19019</v>
      </c>
      <c r="D424" s="981" t="s">
        <v>19020</v>
      </c>
      <c r="E424" s="909">
        <v>1</v>
      </c>
      <c r="F424" s="982"/>
      <c r="G424" s="989">
        <v>4174</v>
      </c>
      <c r="H424" s="162">
        <f>IF(G424="","",G424-G424*COMPASS!$AH$25)</f>
        <v>4174</v>
      </c>
    </row>
    <row r="425" spans="1:8" ht="15" customHeight="1">
      <c r="A425" s="850" t="s">
        <v>19021</v>
      </c>
      <c r="B425" s="983" t="s">
        <v>25</v>
      </c>
      <c r="C425" s="981" t="s">
        <v>19022</v>
      </c>
      <c r="D425" s="981" t="s">
        <v>19023</v>
      </c>
      <c r="E425" s="909">
        <v>1</v>
      </c>
      <c r="F425" s="982"/>
      <c r="G425" s="989">
        <v>5454</v>
      </c>
      <c r="H425" s="162">
        <f>IF(G425="","",G425-G425*COMPASS!$AH$25)</f>
        <v>5454</v>
      </c>
    </row>
    <row r="426" spans="1:8" ht="15" customHeight="1">
      <c r="A426" s="850" t="s">
        <v>15330</v>
      </c>
      <c r="B426" s="983" t="s">
        <v>25</v>
      </c>
      <c r="C426" s="981" t="s">
        <v>15313</v>
      </c>
      <c r="D426" s="981" t="s">
        <v>15314</v>
      </c>
      <c r="E426" s="909">
        <v>1</v>
      </c>
      <c r="F426" s="982"/>
      <c r="G426" s="993">
        <v>1245</v>
      </c>
      <c r="H426" s="162">
        <f>IF(G426="","",G426-G426*COMPASS!$AH$25)</f>
        <v>1245</v>
      </c>
    </row>
    <row r="427" spans="1:8" ht="15" customHeight="1">
      <c r="A427" s="850" t="s">
        <v>11466</v>
      </c>
      <c r="B427" s="980" t="s">
        <v>51</v>
      </c>
      <c r="C427" s="986" t="s">
        <v>11438</v>
      </c>
      <c r="D427" s="1086" t="s">
        <v>11439</v>
      </c>
      <c r="E427" s="909">
        <v>1</v>
      </c>
      <c r="F427" s="915"/>
      <c r="G427" s="989">
        <v>476</v>
      </c>
      <c r="H427" s="162">
        <f>IF(G427="","",G427-G427*COMPASS!$AH$25)</f>
        <v>476</v>
      </c>
    </row>
    <row r="428" spans="1:8" ht="15" customHeight="1">
      <c r="A428" s="850" t="s">
        <v>11467</v>
      </c>
      <c r="B428" s="980" t="s">
        <v>25</v>
      </c>
      <c r="C428" s="986" t="s">
        <v>11440</v>
      </c>
      <c r="D428" s="1086" t="s">
        <v>11441</v>
      </c>
      <c r="E428" s="909">
        <v>1</v>
      </c>
      <c r="F428" s="915"/>
      <c r="G428" s="989">
        <v>681</v>
      </c>
      <c r="H428" s="162">
        <f>IF(G428="","",G428-G428*COMPASS!$AH$25)</f>
        <v>681</v>
      </c>
    </row>
    <row r="429" spans="1:8" ht="15" customHeight="1">
      <c r="A429" s="850" t="s">
        <v>11365</v>
      </c>
      <c r="B429" s="983" t="s">
        <v>51</v>
      </c>
      <c r="C429" s="986" t="s">
        <v>11352</v>
      </c>
      <c r="D429" s="1086" t="s">
        <v>11353</v>
      </c>
      <c r="E429" s="909">
        <v>1</v>
      </c>
      <c r="F429" s="915"/>
      <c r="G429" s="989">
        <v>700</v>
      </c>
      <c r="H429" s="162">
        <f>IF(G429="","",G429-G429*COMPASS!$AH$25)</f>
        <v>700</v>
      </c>
    </row>
    <row r="430" spans="1:8" ht="15" customHeight="1">
      <c r="A430" s="850" t="s">
        <v>11366</v>
      </c>
      <c r="B430" s="980" t="s">
        <v>25</v>
      </c>
      <c r="C430" s="986" t="s">
        <v>11354</v>
      </c>
      <c r="D430" s="1086" t="s">
        <v>11355</v>
      </c>
      <c r="E430" s="909">
        <v>1</v>
      </c>
      <c r="F430" s="915"/>
      <c r="G430" s="989">
        <v>925</v>
      </c>
      <c r="H430" s="162">
        <f>IF(G430="","",G430-G430*COMPASS!$AH$25)</f>
        <v>925</v>
      </c>
    </row>
    <row r="431" spans="1:8" ht="15" customHeight="1">
      <c r="A431" s="850" t="s">
        <v>11468</v>
      </c>
      <c r="B431" s="983" t="s">
        <v>51</v>
      </c>
      <c r="C431" s="986" t="s">
        <v>11442</v>
      </c>
      <c r="D431" s="1086" t="s">
        <v>11443</v>
      </c>
      <c r="E431" s="909">
        <v>1</v>
      </c>
      <c r="F431" s="1097"/>
      <c r="G431" s="989">
        <v>1058</v>
      </c>
      <c r="H431" s="162">
        <f>IF(G431="","",G431-G431*COMPASS!$AH$25)</f>
        <v>1058</v>
      </c>
    </row>
    <row r="432" spans="1:8" ht="15" customHeight="1">
      <c r="A432" s="850" t="s">
        <v>11469</v>
      </c>
      <c r="B432" s="980" t="s">
        <v>25</v>
      </c>
      <c r="C432" s="986" t="s">
        <v>11444</v>
      </c>
      <c r="D432" s="1086" t="s">
        <v>11445</v>
      </c>
      <c r="E432" s="909">
        <v>1</v>
      </c>
      <c r="F432" s="1097"/>
      <c r="G432" s="989">
        <v>1310</v>
      </c>
      <c r="H432" s="162">
        <f>IF(G432="","",G432-G432*COMPASS!$AH$25)</f>
        <v>1310</v>
      </c>
    </row>
    <row r="433" spans="1:8" ht="15" customHeight="1">
      <c r="A433" s="850" t="s">
        <v>10554</v>
      </c>
      <c r="B433" s="983" t="s">
        <v>51</v>
      </c>
      <c r="C433" s="986" t="s">
        <v>10518</v>
      </c>
      <c r="D433" s="853" t="s">
        <v>10519</v>
      </c>
      <c r="E433" s="909">
        <v>1</v>
      </c>
      <c r="F433" s="915"/>
      <c r="G433" s="989">
        <v>590</v>
      </c>
      <c r="H433" s="162">
        <f>IF(G433="","",G433-G433*COMPASS!$AH$25)</f>
        <v>590</v>
      </c>
    </row>
    <row r="434" spans="1:8" ht="15" customHeight="1">
      <c r="A434" s="850" t="s">
        <v>11470</v>
      </c>
      <c r="B434" s="980" t="s">
        <v>25</v>
      </c>
      <c r="C434" s="986" t="s">
        <v>11446</v>
      </c>
      <c r="D434" s="853" t="s">
        <v>11447</v>
      </c>
      <c r="E434" s="909">
        <v>1</v>
      </c>
      <c r="F434" s="915"/>
      <c r="G434" s="989">
        <v>830</v>
      </c>
      <c r="H434" s="162">
        <f>IF(G434="","",G434-G434*COMPASS!$AH$25)</f>
        <v>830</v>
      </c>
    </row>
    <row r="435" spans="1:8" ht="15" customHeight="1">
      <c r="A435" s="850" t="s">
        <v>11471</v>
      </c>
      <c r="B435" s="980" t="s">
        <v>25</v>
      </c>
      <c r="C435" s="986" t="s">
        <v>11448</v>
      </c>
      <c r="D435" s="853" t="s">
        <v>11449</v>
      </c>
      <c r="E435" s="909">
        <v>1</v>
      </c>
      <c r="F435" s="915"/>
      <c r="G435" s="989">
        <v>1091</v>
      </c>
      <c r="H435" s="162">
        <f>IF(G435="","",G435-G435*COMPASS!$AH$25)</f>
        <v>1091</v>
      </c>
    </row>
    <row r="436" spans="1:8" ht="15" customHeight="1">
      <c r="A436" s="850" t="s">
        <v>14057</v>
      </c>
      <c r="B436" s="980" t="s">
        <v>25</v>
      </c>
      <c r="C436" s="986" t="s">
        <v>13984</v>
      </c>
      <c r="D436" s="853" t="s">
        <v>13985</v>
      </c>
      <c r="E436" s="909">
        <v>1</v>
      </c>
      <c r="F436" s="915"/>
      <c r="G436" s="989">
        <v>1627</v>
      </c>
      <c r="H436" s="162">
        <f>IF(G436="","",G436-G436*COMPASS!$AH$25)</f>
        <v>1627</v>
      </c>
    </row>
    <row r="437" spans="1:8" ht="15" customHeight="1">
      <c r="A437" s="850" t="s">
        <v>10555</v>
      </c>
      <c r="B437" s="980" t="s">
        <v>25</v>
      </c>
      <c r="C437" s="986" t="s">
        <v>10520</v>
      </c>
      <c r="D437" s="1086" t="s">
        <v>10521</v>
      </c>
      <c r="E437" s="909">
        <v>1</v>
      </c>
      <c r="F437" s="915"/>
      <c r="G437" s="989">
        <v>1200</v>
      </c>
      <c r="H437" s="162">
        <f>IF(G437="","",G437-G437*COMPASS!$AH$25)</f>
        <v>1200</v>
      </c>
    </row>
    <row r="438" spans="1:8" ht="15" customHeight="1">
      <c r="A438" s="850" t="s">
        <v>14458</v>
      </c>
      <c r="B438" s="980" t="s">
        <v>51</v>
      </c>
      <c r="C438" s="853" t="s">
        <v>14459</v>
      </c>
      <c r="D438" s="853" t="s">
        <v>14460</v>
      </c>
      <c r="E438" s="909">
        <v>1</v>
      </c>
      <c r="F438" s="910"/>
      <c r="G438" s="989">
        <v>1430</v>
      </c>
      <c r="H438" s="162">
        <f>IF(G438="","",G438-G438*COMPASS!$AH$25)</f>
        <v>1430</v>
      </c>
    </row>
    <row r="439" spans="1:8" ht="15" customHeight="1">
      <c r="A439" s="850" t="s">
        <v>10556</v>
      </c>
      <c r="B439" s="983" t="s">
        <v>51</v>
      </c>
      <c r="C439" s="986" t="s">
        <v>10522</v>
      </c>
      <c r="D439" s="1086" t="s">
        <v>10523</v>
      </c>
      <c r="E439" s="909">
        <v>1</v>
      </c>
      <c r="F439" s="915"/>
      <c r="G439" s="989">
        <v>1540</v>
      </c>
      <c r="H439" s="162">
        <f>IF(G439="","",G439-G439*COMPASS!$AH$25)</f>
        <v>1540</v>
      </c>
    </row>
    <row r="440" spans="1:8" ht="15" customHeight="1">
      <c r="A440" s="850" t="s">
        <v>8279</v>
      </c>
      <c r="B440" s="983" t="s">
        <v>25</v>
      </c>
      <c r="C440" s="853" t="s">
        <v>8257</v>
      </c>
      <c r="D440" s="1086" t="s">
        <v>8258</v>
      </c>
      <c r="E440" s="909">
        <v>1</v>
      </c>
      <c r="F440" s="915"/>
      <c r="G440" s="989">
        <v>1770</v>
      </c>
      <c r="H440" s="162">
        <f>IF(G440="","",G440-G440*COMPASS!$AH$25)</f>
        <v>1770</v>
      </c>
    </row>
    <row r="441" spans="1:8" ht="15" customHeight="1">
      <c r="A441" s="850" t="s">
        <v>10557</v>
      </c>
      <c r="B441" s="983" t="s">
        <v>51</v>
      </c>
      <c r="C441" s="853" t="s">
        <v>10524</v>
      </c>
      <c r="D441" s="1086" t="s">
        <v>10525</v>
      </c>
      <c r="E441" s="909">
        <v>1</v>
      </c>
      <c r="F441" s="915"/>
      <c r="G441" s="989">
        <v>1700</v>
      </c>
      <c r="H441" s="162">
        <f>IF(G441="","",G441-G441*COMPASS!$AH$25)</f>
        <v>1700</v>
      </c>
    </row>
    <row r="442" spans="1:8" ht="15" customHeight="1">
      <c r="A442" s="850" t="s">
        <v>8280</v>
      </c>
      <c r="B442" s="983" t="s">
        <v>25</v>
      </c>
      <c r="C442" s="853" t="s">
        <v>8259</v>
      </c>
      <c r="D442" s="1086" t="s">
        <v>8260</v>
      </c>
      <c r="E442" s="909">
        <v>1</v>
      </c>
      <c r="F442" s="915"/>
      <c r="G442" s="989">
        <v>1930</v>
      </c>
      <c r="H442" s="162">
        <f>IF(G442="","",G442-G442*COMPASS!$AH$25)</f>
        <v>1930</v>
      </c>
    </row>
    <row r="443" spans="1:8" ht="15" customHeight="1">
      <c r="A443" s="850" t="s">
        <v>8281</v>
      </c>
      <c r="B443" s="983" t="s">
        <v>6045</v>
      </c>
      <c r="C443" s="859" t="s">
        <v>8261</v>
      </c>
      <c r="D443" s="913" t="s">
        <v>8262</v>
      </c>
      <c r="E443" s="914">
        <v>1</v>
      </c>
      <c r="F443" s="915"/>
      <c r="G443" s="989">
        <v>2840</v>
      </c>
      <c r="H443" s="162">
        <f>IF(G443="","",G443-G443*COMPASS!$AH$25)</f>
        <v>2840</v>
      </c>
    </row>
    <row r="444" spans="1:8" ht="15" customHeight="1">
      <c r="A444" s="850" t="s">
        <v>8282</v>
      </c>
      <c r="B444" s="983" t="s">
        <v>6045</v>
      </c>
      <c r="C444" s="859" t="s">
        <v>8263</v>
      </c>
      <c r="D444" s="913" t="s">
        <v>8264</v>
      </c>
      <c r="E444" s="914">
        <v>1</v>
      </c>
      <c r="F444" s="915"/>
      <c r="G444" s="989">
        <v>3890</v>
      </c>
      <c r="H444" s="162">
        <f>IF(G444="","",G444-G444*COMPASS!$AH$25)</f>
        <v>3890</v>
      </c>
    </row>
    <row r="445" spans="1:8" ht="15" customHeight="1">
      <c r="A445" s="850" t="s">
        <v>7894</v>
      </c>
      <c r="B445" s="1080" t="s">
        <v>6045</v>
      </c>
      <c r="C445" s="859" t="s">
        <v>7879</v>
      </c>
      <c r="D445" s="913" t="s">
        <v>7880</v>
      </c>
      <c r="E445" s="914">
        <v>1</v>
      </c>
      <c r="F445" s="1096"/>
      <c r="G445" s="989">
        <v>5890</v>
      </c>
      <c r="H445" s="162">
        <f>IF(G445="","",G445-G445*COMPASS!$AH$25)</f>
        <v>5890</v>
      </c>
    </row>
    <row r="446" spans="1:8" ht="15" customHeight="1">
      <c r="A446" s="850" t="s">
        <v>14859</v>
      </c>
      <c r="B446" s="1080" t="s">
        <v>25</v>
      </c>
      <c r="C446" s="981" t="s">
        <v>14796</v>
      </c>
      <c r="D446" s="994" t="s">
        <v>14797</v>
      </c>
      <c r="E446" s="909">
        <v>1</v>
      </c>
      <c r="F446" s="982"/>
      <c r="G446" s="989">
        <v>6710</v>
      </c>
      <c r="H446" s="162">
        <f>IF(G446="","",G446-G446*COMPASS!$AH$25)</f>
        <v>6710</v>
      </c>
    </row>
    <row r="447" spans="1:8" ht="15" customHeight="1">
      <c r="A447" s="850" t="s">
        <v>6560</v>
      </c>
      <c r="B447" s="980" t="s">
        <v>65</v>
      </c>
      <c r="C447" s="986" t="s">
        <v>6561</v>
      </c>
      <c r="D447" s="1086" t="s">
        <v>6562</v>
      </c>
      <c r="E447" s="909">
        <v>1</v>
      </c>
      <c r="F447" s="1096"/>
      <c r="G447" s="989">
        <v>4612</v>
      </c>
      <c r="H447" s="162">
        <f>IF(G447="","",G447-G447*COMPASS!$AH$25)</f>
        <v>4612</v>
      </c>
    </row>
    <row r="448" spans="1:8" ht="15" customHeight="1">
      <c r="A448" s="850" t="s">
        <v>8283</v>
      </c>
      <c r="B448" s="980" t="s">
        <v>6045</v>
      </c>
      <c r="C448" s="986" t="s">
        <v>8265</v>
      </c>
      <c r="D448" s="1086" t="s">
        <v>8266</v>
      </c>
      <c r="E448" s="909">
        <v>1</v>
      </c>
      <c r="F448" s="915"/>
      <c r="G448" s="989">
        <v>3450</v>
      </c>
      <c r="H448" s="162">
        <f>IF(G448="","",G448-G448*COMPASS!$AH$25)</f>
        <v>3450</v>
      </c>
    </row>
    <row r="449" spans="1:8" ht="15" customHeight="1">
      <c r="A449" s="850" t="s">
        <v>14860</v>
      </c>
      <c r="B449" s="1080" t="s">
        <v>25</v>
      </c>
      <c r="C449" s="981" t="s">
        <v>14798</v>
      </c>
      <c r="D449" s="994" t="s">
        <v>14799</v>
      </c>
      <c r="E449" s="909">
        <v>1</v>
      </c>
      <c r="F449" s="982"/>
      <c r="G449" s="989">
        <v>8320</v>
      </c>
      <c r="H449" s="162">
        <f>IF(G449="","",G449-G449*COMPASS!$AH$25)</f>
        <v>8320</v>
      </c>
    </row>
    <row r="450" spans="1:8" ht="15" customHeight="1">
      <c r="A450" s="850" t="s">
        <v>14861</v>
      </c>
      <c r="B450" s="1080" t="s">
        <v>25</v>
      </c>
      <c r="C450" s="981" t="s">
        <v>14800</v>
      </c>
      <c r="D450" s="981" t="s">
        <v>14801</v>
      </c>
      <c r="E450" s="909">
        <v>1</v>
      </c>
      <c r="F450" s="982"/>
      <c r="G450" s="989">
        <v>7460</v>
      </c>
      <c r="H450" s="162">
        <f>IF(G450="","",G450-G450*COMPASS!$AH$25)</f>
        <v>7460</v>
      </c>
    </row>
    <row r="451" spans="1:8" ht="15" customHeight="1">
      <c r="A451" s="850" t="s">
        <v>553</v>
      </c>
      <c r="B451" s="1080" t="s">
        <v>65</v>
      </c>
      <c r="C451" s="859" t="s">
        <v>549</v>
      </c>
      <c r="D451" s="913" t="s">
        <v>3004</v>
      </c>
      <c r="E451" s="914">
        <v>1</v>
      </c>
      <c r="F451" s="857"/>
      <c r="G451" s="990">
        <v>675</v>
      </c>
      <c r="H451" s="162">
        <f>IF(G451="","",G451-G451*COMPASS!$AH$25)</f>
        <v>675</v>
      </c>
    </row>
    <row r="452" spans="1:8" ht="15" customHeight="1">
      <c r="A452" s="850" t="s">
        <v>388</v>
      </c>
      <c r="B452" s="983" t="s">
        <v>65</v>
      </c>
      <c r="C452" s="986" t="s">
        <v>382</v>
      </c>
      <c r="D452" s="1081" t="s">
        <v>3005</v>
      </c>
      <c r="E452" s="1083">
        <v>1</v>
      </c>
      <c r="F452" s="1084"/>
      <c r="G452" s="990">
        <v>890</v>
      </c>
      <c r="H452" s="162">
        <f>IF(G452="","",G452-G452*COMPASS!$AH$25)</f>
        <v>890</v>
      </c>
    </row>
    <row r="453" spans="1:8" ht="15" customHeight="1">
      <c r="A453" s="333" t="s">
        <v>11450</v>
      </c>
      <c r="B453" s="852"/>
      <c r="C453" s="852"/>
      <c r="D453" s="852"/>
      <c r="E453" s="852"/>
      <c r="F453" s="1085"/>
      <c r="G453" s="988"/>
      <c r="H453" s="162" t="str">
        <f>IF(G453="","",G453-G453*COMPASS!$AH$25)</f>
        <v/>
      </c>
    </row>
    <row r="454" spans="1:8" ht="15" customHeight="1">
      <c r="A454" s="850" t="s">
        <v>11472</v>
      </c>
      <c r="B454" s="980" t="s">
        <v>25</v>
      </c>
      <c r="C454" s="1081" t="s">
        <v>11451</v>
      </c>
      <c r="D454" s="1081" t="s">
        <v>11452</v>
      </c>
      <c r="E454" s="1083">
        <v>1</v>
      </c>
      <c r="F454" s="1084"/>
      <c r="G454" s="990">
        <v>365</v>
      </c>
      <c r="H454" s="162">
        <f>IF(G454="","",G454-G454*COMPASS!$AH$25)</f>
        <v>365</v>
      </c>
    </row>
    <row r="455" spans="1:8" ht="15" customHeight="1">
      <c r="A455" s="850" t="s">
        <v>11473</v>
      </c>
      <c r="B455" s="980" t="s">
        <v>25</v>
      </c>
      <c r="C455" s="1081" t="s">
        <v>11453</v>
      </c>
      <c r="D455" s="1081" t="s">
        <v>11454</v>
      </c>
      <c r="E455" s="1083">
        <v>1</v>
      </c>
      <c r="F455" s="1084"/>
      <c r="G455" s="990">
        <v>425</v>
      </c>
      <c r="H455" s="162">
        <f>IF(G455="","",G455-G455*COMPASS!$AH$25)</f>
        <v>425</v>
      </c>
    </row>
    <row r="456" spans="1:8" ht="15" customHeight="1">
      <c r="A456" s="850" t="s">
        <v>14881</v>
      </c>
      <c r="B456" s="983" t="s">
        <v>25</v>
      </c>
      <c r="C456" s="986" t="s">
        <v>14882</v>
      </c>
      <c r="D456" s="853" t="s">
        <v>14883</v>
      </c>
      <c r="E456" s="914">
        <v>1</v>
      </c>
      <c r="F456" s="987"/>
      <c r="G456" s="990">
        <v>668</v>
      </c>
      <c r="H456" s="162">
        <f>IF(G456="","",G456-G456*COMPASS!$AH$25)</f>
        <v>668</v>
      </c>
    </row>
    <row r="457" spans="1:8" ht="15" customHeight="1">
      <c r="A457" s="850" t="s">
        <v>14884</v>
      </c>
      <c r="B457" s="983" t="s">
        <v>25</v>
      </c>
      <c r="C457" s="986" t="s">
        <v>14885</v>
      </c>
      <c r="D457" s="853" t="s">
        <v>14886</v>
      </c>
      <c r="E457" s="914">
        <v>1</v>
      </c>
      <c r="F457" s="987"/>
      <c r="G457" s="990">
        <v>890</v>
      </c>
      <c r="H457" s="162">
        <f>IF(G457="","",G457-G457*COMPASS!$AH$25)</f>
        <v>890</v>
      </c>
    </row>
    <row r="458" spans="1:8" ht="15" customHeight="1">
      <c r="A458" s="850" t="s">
        <v>14887</v>
      </c>
      <c r="B458" s="983" t="s">
        <v>25</v>
      </c>
      <c r="C458" s="986" t="s">
        <v>14888</v>
      </c>
      <c r="D458" s="853" t="s">
        <v>14889</v>
      </c>
      <c r="E458" s="914">
        <v>1</v>
      </c>
      <c r="F458" s="987"/>
      <c r="G458" s="990">
        <v>341</v>
      </c>
      <c r="H458" s="162">
        <f>IF(G458="","",G458-G458*COMPASS!$AH$25)</f>
        <v>341</v>
      </c>
    </row>
    <row r="459" spans="1:8" ht="15" customHeight="1">
      <c r="A459" s="850" t="s">
        <v>14890</v>
      </c>
      <c r="B459" s="983" t="s">
        <v>25</v>
      </c>
      <c r="C459" s="986" t="s">
        <v>14891</v>
      </c>
      <c r="D459" s="853" t="s">
        <v>14892</v>
      </c>
      <c r="E459" s="914">
        <v>1</v>
      </c>
      <c r="F459" s="987"/>
      <c r="G459" s="990">
        <v>479</v>
      </c>
      <c r="H459" s="162">
        <f>IF(G459="","",G459-G459*COMPASS!$AH$25)</f>
        <v>479</v>
      </c>
    </row>
    <row r="460" spans="1:8" ht="15" customHeight="1">
      <c r="A460" s="850" t="s">
        <v>19245</v>
      </c>
      <c r="B460" s="983" t="s">
        <v>25</v>
      </c>
      <c r="C460" s="986" t="s">
        <v>19246</v>
      </c>
      <c r="D460" s="853" t="s">
        <v>19247</v>
      </c>
      <c r="E460" s="914">
        <v>1</v>
      </c>
      <c r="F460" s="987"/>
      <c r="G460" s="990">
        <v>83</v>
      </c>
      <c r="H460" s="162">
        <f>IF(G460="","",G460-G460*COMPASS!$AH$25)</f>
        <v>83</v>
      </c>
    </row>
    <row r="461" spans="1:8" ht="15" customHeight="1">
      <c r="A461" s="850" t="s">
        <v>19248</v>
      </c>
      <c r="B461" s="983" t="s">
        <v>25</v>
      </c>
      <c r="C461" s="986" t="s">
        <v>19249</v>
      </c>
      <c r="D461" s="853" t="s">
        <v>19250</v>
      </c>
      <c r="E461" s="914">
        <v>1</v>
      </c>
      <c r="F461" s="987"/>
      <c r="G461" s="990">
        <v>83</v>
      </c>
      <c r="H461" s="162">
        <f>IF(G461="","",G461-G461*COMPASS!$AH$25)</f>
        <v>83</v>
      </c>
    </row>
    <row r="462" spans="1:8" ht="15" customHeight="1">
      <c r="A462" s="850" t="s">
        <v>18291</v>
      </c>
      <c r="B462" s="983" t="s">
        <v>25</v>
      </c>
      <c r="C462" s="858" t="s">
        <v>18292</v>
      </c>
      <c r="D462" s="859" t="s">
        <v>18293</v>
      </c>
      <c r="E462" s="914">
        <v>1</v>
      </c>
      <c r="F462" s="982"/>
      <c r="G462" s="991">
        <v>142</v>
      </c>
      <c r="H462" s="162">
        <f>IF(G462="","",G462-G462*COMPASS!$AH$25)</f>
        <v>142</v>
      </c>
    </row>
    <row r="463" spans="1:8" ht="15" customHeight="1">
      <c r="A463" s="333" t="s">
        <v>6252</v>
      </c>
      <c r="B463" s="852"/>
      <c r="C463" s="852"/>
      <c r="D463" s="852"/>
      <c r="E463" s="852"/>
      <c r="F463" s="1085"/>
      <c r="G463" s="988"/>
      <c r="H463" s="162" t="str">
        <f>IF(G463="","",G463-G463*COMPASS!$AH$25)</f>
        <v/>
      </c>
    </row>
    <row r="464" spans="1:8" ht="15" customHeight="1">
      <c r="A464" s="850" t="s">
        <v>11962</v>
      </c>
      <c r="B464" s="1080" t="s">
        <v>25</v>
      </c>
      <c r="C464" s="1081" t="s">
        <v>11916</v>
      </c>
      <c r="D464" s="1081" t="s">
        <v>11917</v>
      </c>
      <c r="E464" s="1083">
        <v>1</v>
      </c>
      <c r="F464" s="1088"/>
      <c r="G464" s="989">
        <v>850</v>
      </c>
      <c r="H464" s="162">
        <f>IF(G464="","",G464-G464*COMPASS!$AH$25)</f>
        <v>850</v>
      </c>
    </row>
    <row r="465" spans="1:8" ht="15" customHeight="1">
      <c r="A465" s="850" t="s">
        <v>11334</v>
      </c>
      <c r="B465" s="1080" t="s">
        <v>51</v>
      </c>
      <c r="C465" s="1081" t="s">
        <v>11318</v>
      </c>
      <c r="D465" s="1081" t="s">
        <v>11319</v>
      </c>
      <c r="E465" s="1083">
        <v>1</v>
      </c>
      <c r="F465" s="857"/>
      <c r="G465" s="1098">
        <v>494</v>
      </c>
      <c r="H465" s="162">
        <f>IF(G465="","",G465-G465*COMPASS!$AH$25)</f>
        <v>494</v>
      </c>
    </row>
    <row r="466" spans="1:8" ht="15" customHeight="1">
      <c r="A466" s="850" t="s">
        <v>11367</v>
      </c>
      <c r="B466" s="1080" t="s">
        <v>51</v>
      </c>
      <c r="C466" s="1081" t="s">
        <v>11356</v>
      </c>
      <c r="D466" s="1081" t="s">
        <v>11357</v>
      </c>
      <c r="E466" s="1083">
        <v>1</v>
      </c>
      <c r="F466" s="857"/>
      <c r="G466" s="1098">
        <v>1205</v>
      </c>
      <c r="H466" s="162">
        <f>IF(G466="","",G466-G466*COMPASS!$AH$25)</f>
        <v>1205</v>
      </c>
    </row>
    <row r="467" spans="1:8" ht="15" customHeight="1">
      <c r="A467" s="850" t="s">
        <v>11368</v>
      </c>
      <c r="B467" s="983" t="s">
        <v>65</v>
      </c>
      <c r="C467" s="986" t="s">
        <v>11358</v>
      </c>
      <c r="D467" s="986" t="s">
        <v>11359</v>
      </c>
      <c r="E467" s="914">
        <v>1</v>
      </c>
      <c r="F467" s="915"/>
      <c r="G467" s="990">
        <v>1205</v>
      </c>
      <c r="H467" s="162">
        <f>IF(G467="","",G467-G467*COMPASS!$AH$25)</f>
        <v>1205</v>
      </c>
    </row>
    <row r="468" spans="1:8" ht="15" customHeight="1">
      <c r="A468" s="333" t="s">
        <v>6253</v>
      </c>
      <c r="B468" s="852"/>
      <c r="C468" s="852"/>
      <c r="D468" s="852"/>
      <c r="E468" s="852"/>
      <c r="F468" s="1085"/>
      <c r="G468" s="988"/>
      <c r="H468" s="162" t="str">
        <f>IF(G468="","",G468-G468*COMPASS!$AH$25)</f>
        <v/>
      </c>
    </row>
    <row r="469" spans="1:8" ht="15" customHeight="1">
      <c r="A469" s="850" t="s">
        <v>6254</v>
      </c>
      <c r="B469" s="1080" t="s">
        <v>25</v>
      </c>
      <c r="C469" s="1081" t="s">
        <v>6255</v>
      </c>
      <c r="D469" s="1086" t="s">
        <v>6256</v>
      </c>
      <c r="E469" s="1082">
        <v>1</v>
      </c>
      <c r="F469" s="1093"/>
      <c r="G469" s="1091">
        <v>184</v>
      </c>
      <c r="H469" s="162">
        <f>IF(G469="","",G469-G469*COMPASS!$AH$25)</f>
        <v>184</v>
      </c>
    </row>
    <row r="470" spans="1:8" ht="15" customHeight="1">
      <c r="A470" s="850" t="s">
        <v>2781</v>
      </c>
      <c r="B470" s="1080" t="s">
        <v>51</v>
      </c>
      <c r="C470" s="1081" t="s">
        <v>6182</v>
      </c>
      <c r="D470" s="1086" t="s">
        <v>3007</v>
      </c>
      <c r="E470" s="1082">
        <v>1</v>
      </c>
      <c r="F470" s="1089"/>
      <c r="G470" s="1091">
        <v>276</v>
      </c>
      <c r="H470" s="162">
        <f>IF(G470="","",G470-G470*COMPASS!$AH$25)</f>
        <v>276</v>
      </c>
    </row>
    <row r="471" spans="1:8" ht="15" customHeight="1">
      <c r="A471" s="850" t="s">
        <v>6257</v>
      </c>
      <c r="B471" s="1080" t="s">
        <v>25</v>
      </c>
      <c r="C471" s="1081" t="s">
        <v>6258</v>
      </c>
      <c r="D471" s="1086" t="s">
        <v>6259</v>
      </c>
      <c r="E471" s="1082">
        <v>1</v>
      </c>
      <c r="F471" s="1093"/>
      <c r="G471" s="1091">
        <v>280</v>
      </c>
      <c r="H471" s="162">
        <f>IF(G471="","",G471-G471*COMPASS!$AH$25)</f>
        <v>280</v>
      </c>
    </row>
    <row r="472" spans="1:8" ht="15" customHeight="1">
      <c r="A472" s="850" t="s">
        <v>2780</v>
      </c>
      <c r="B472" s="1080" t="s">
        <v>51</v>
      </c>
      <c r="C472" s="1081" t="s">
        <v>6181</v>
      </c>
      <c r="D472" s="1086" t="s">
        <v>3006</v>
      </c>
      <c r="E472" s="1082">
        <v>1</v>
      </c>
      <c r="F472" s="1089"/>
      <c r="G472" s="989">
        <v>304</v>
      </c>
      <c r="H472" s="162">
        <f>IF(G472="","",G472-G472*COMPASS!$AH$25)</f>
        <v>304</v>
      </c>
    </row>
    <row r="473" spans="1:8" ht="15" customHeight="1">
      <c r="A473" s="850" t="s">
        <v>7315</v>
      </c>
      <c r="B473" s="1080" t="s">
        <v>51</v>
      </c>
      <c r="C473" s="986" t="s">
        <v>7291</v>
      </c>
      <c r="D473" s="1086" t="s">
        <v>3014</v>
      </c>
      <c r="E473" s="1082">
        <v>1</v>
      </c>
      <c r="F473" s="1089"/>
      <c r="G473" s="989">
        <v>184</v>
      </c>
      <c r="H473" s="162">
        <f>IF(G473="","",G473-G473*COMPASS!$AH$25)</f>
        <v>184</v>
      </c>
    </row>
    <row r="474" spans="1:8" ht="15" customHeight="1">
      <c r="A474" s="850" t="s">
        <v>2825</v>
      </c>
      <c r="B474" s="1080" t="s">
        <v>65</v>
      </c>
      <c r="C474" s="986" t="s">
        <v>6189</v>
      </c>
      <c r="D474" s="1086" t="s">
        <v>3015</v>
      </c>
      <c r="E474" s="1082">
        <v>1</v>
      </c>
      <c r="F474" s="1089"/>
      <c r="G474" s="989">
        <v>184</v>
      </c>
      <c r="H474" s="162">
        <f>IF(G474="","",G474-G474*COMPASS!$AH$25)</f>
        <v>184</v>
      </c>
    </row>
    <row r="475" spans="1:8" ht="15" customHeight="1">
      <c r="A475" s="850" t="s">
        <v>7316</v>
      </c>
      <c r="B475" s="1080" t="s">
        <v>51</v>
      </c>
      <c r="C475" s="986" t="s">
        <v>7292</v>
      </c>
      <c r="D475" s="1086" t="s">
        <v>3015</v>
      </c>
      <c r="E475" s="1082">
        <v>1</v>
      </c>
      <c r="F475" s="1089"/>
      <c r="G475" s="989">
        <v>184</v>
      </c>
      <c r="H475" s="162">
        <f>IF(G475="","",G475-G475*COMPASS!$AH$25)</f>
        <v>184</v>
      </c>
    </row>
    <row r="476" spans="1:8" ht="15" customHeight="1">
      <c r="A476" s="850" t="s">
        <v>7317</v>
      </c>
      <c r="B476" s="1080" t="s">
        <v>25</v>
      </c>
      <c r="C476" s="986" t="s">
        <v>7293</v>
      </c>
      <c r="D476" s="1086" t="s">
        <v>3016</v>
      </c>
      <c r="E476" s="1082">
        <v>1</v>
      </c>
      <c r="F476" s="1089"/>
      <c r="G476" s="989">
        <v>184</v>
      </c>
      <c r="H476" s="162">
        <f>IF(G476="","",G476-G476*COMPASS!$AH$25)</f>
        <v>184</v>
      </c>
    </row>
    <row r="477" spans="1:8" ht="15" customHeight="1">
      <c r="A477" s="850" t="s">
        <v>7318</v>
      </c>
      <c r="B477" s="1080" t="s">
        <v>51</v>
      </c>
      <c r="C477" s="986" t="s">
        <v>7294</v>
      </c>
      <c r="D477" s="1086" t="s">
        <v>3013</v>
      </c>
      <c r="E477" s="1082">
        <v>1</v>
      </c>
      <c r="F477" s="1089"/>
      <c r="G477" s="989">
        <v>276</v>
      </c>
      <c r="H477" s="162">
        <f>IF(G477="","",G477-G477*COMPASS!$AH$25)</f>
        <v>276</v>
      </c>
    </row>
    <row r="478" spans="1:8" ht="15" customHeight="1">
      <c r="A478" s="850" t="s">
        <v>6260</v>
      </c>
      <c r="B478" s="1080" t="s">
        <v>25</v>
      </c>
      <c r="C478" s="1081" t="s">
        <v>6261</v>
      </c>
      <c r="D478" s="1086" t="s">
        <v>6262</v>
      </c>
      <c r="E478" s="1082">
        <v>1</v>
      </c>
      <c r="F478" s="1093"/>
      <c r="G478" s="989">
        <v>133.33000000000001</v>
      </c>
      <c r="H478" s="162">
        <f>IF(G478="","",G478-G478*COMPASS!$AH$25)</f>
        <v>133.33000000000001</v>
      </c>
    </row>
    <row r="479" spans="1:8" ht="15" customHeight="1">
      <c r="A479" s="850" t="s">
        <v>6263</v>
      </c>
      <c r="B479" s="980" t="s">
        <v>25</v>
      </c>
      <c r="C479" s="1081" t="s">
        <v>6264</v>
      </c>
      <c r="D479" s="1086" t="s">
        <v>6265</v>
      </c>
      <c r="E479" s="1082">
        <v>1</v>
      </c>
      <c r="F479" s="1093"/>
      <c r="G479" s="989">
        <v>166</v>
      </c>
      <c r="H479" s="162">
        <f>IF(G479="","",G479-G479*COMPASS!$AH$25)</f>
        <v>166</v>
      </c>
    </row>
    <row r="480" spans="1:8" ht="15" customHeight="1">
      <c r="A480" s="850" t="s">
        <v>2782</v>
      </c>
      <c r="B480" s="1080" t="s">
        <v>51</v>
      </c>
      <c r="C480" s="1081" t="s">
        <v>6183</v>
      </c>
      <c r="D480" s="1086" t="s">
        <v>3008</v>
      </c>
      <c r="E480" s="1082">
        <v>1</v>
      </c>
      <c r="F480" s="1089"/>
      <c r="G480" s="1091">
        <v>248</v>
      </c>
      <c r="H480" s="162">
        <f>IF(G480="","",G480-G480*COMPASS!$AH$25)</f>
        <v>248</v>
      </c>
    </row>
    <row r="481" spans="1:8" ht="15" customHeight="1">
      <c r="A481" s="850" t="s">
        <v>2783</v>
      </c>
      <c r="B481" s="1080" t="s">
        <v>51</v>
      </c>
      <c r="C481" s="1081" t="s">
        <v>6184</v>
      </c>
      <c r="D481" s="1086" t="s">
        <v>3009</v>
      </c>
      <c r="E481" s="1082">
        <v>1</v>
      </c>
      <c r="F481" s="1089"/>
      <c r="G481" s="1091">
        <v>274</v>
      </c>
      <c r="H481" s="162">
        <f>IF(G481="","",G481-G481*COMPASS!$AH$25)</f>
        <v>274</v>
      </c>
    </row>
    <row r="482" spans="1:8" ht="15" customHeight="1">
      <c r="A482" s="850" t="s">
        <v>7319</v>
      </c>
      <c r="B482" s="1080" t="s">
        <v>51</v>
      </c>
      <c r="C482" s="986" t="s">
        <v>7295</v>
      </c>
      <c r="D482" s="1086" t="s">
        <v>3019</v>
      </c>
      <c r="E482" s="1082">
        <v>1</v>
      </c>
      <c r="F482" s="1089"/>
      <c r="G482" s="1091">
        <v>166</v>
      </c>
      <c r="H482" s="162">
        <f>IF(G482="","",G482-G482*COMPASS!$AH$25)</f>
        <v>166</v>
      </c>
    </row>
    <row r="483" spans="1:8" ht="15" customHeight="1">
      <c r="A483" s="850" t="s">
        <v>7320</v>
      </c>
      <c r="B483" s="1080" t="s">
        <v>25</v>
      </c>
      <c r="C483" s="986" t="s">
        <v>7296</v>
      </c>
      <c r="D483" s="1086" t="s">
        <v>3020</v>
      </c>
      <c r="E483" s="1082">
        <v>1</v>
      </c>
      <c r="F483" s="1089"/>
      <c r="G483" s="989">
        <v>166</v>
      </c>
      <c r="H483" s="162">
        <f>IF(G483="","",G483-G483*COMPASS!$AH$25)</f>
        <v>166</v>
      </c>
    </row>
    <row r="484" spans="1:8" ht="15" customHeight="1">
      <c r="A484" s="850" t="s">
        <v>7321</v>
      </c>
      <c r="B484" s="1080" t="s">
        <v>25</v>
      </c>
      <c r="C484" s="986" t="s">
        <v>7297</v>
      </c>
      <c r="D484" s="1086" t="s">
        <v>3021</v>
      </c>
      <c r="E484" s="1082">
        <v>1</v>
      </c>
      <c r="F484" s="1089"/>
      <c r="G484" s="989">
        <v>166</v>
      </c>
      <c r="H484" s="162">
        <f>IF(G484="","",G484-G484*COMPASS!$AH$25)</f>
        <v>166</v>
      </c>
    </row>
    <row r="485" spans="1:8" ht="15" customHeight="1">
      <c r="A485" s="850" t="s">
        <v>2826</v>
      </c>
      <c r="B485" s="1080" t="s">
        <v>65</v>
      </c>
      <c r="C485" s="986" t="s">
        <v>6190</v>
      </c>
      <c r="D485" s="1086" t="s">
        <v>3022</v>
      </c>
      <c r="E485" s="1082">
        <v>1</v>
      </c>
      <c r="F485" s="1089"/>
      <c r="G485" s="989">
        <v>248</v>
      </c>
      <c r="H485" s="162">
        <f>IF(G485="","",G485-G485*COMPASS!$AH$25)</f>
        <v>248</v>
      </c>
    </row>
    <row r="486" spans="1:8" ht="15" customHeight="1">
      <c r="A486" s="850" t="s">
        <v>7322</v>
      </c>
      <c r="B486" s="1080" t="s">
        <v>51</v>
      </c>
      <c r="C486" s="986" t="s">
        <v>7298</v>
      </c>
      <c r="D486" s="1086" t="s">
        <v>3022</v>
      </c>
      <c r="E486" s="1082">
        <v>1</v>
      </c>
      <c r="F486" s="1089"/>
      <c r="G486" s="989">
        <v>248</v>
      </c>
      <c r="H486" s="162">
        <f>IF(G486="","",G486-G486*COMPASS!$AH$25)</f>
        <v>248</v>
      </c>
    </row>
    <row r="487" spans="1:8" ht="15" customHeight="1">
      <c r="A487" s="850" t="s">
        <v>2784</v>
      </c>
      <c r="B487" s="1080" t="s">
        <v>51</v>
      </c>
      <c r="C487" s="1081" t="s">
        <v>6185</v>
      </c>
      <c r="D487" s="1086" t="s">
        <v>3010</v>
      </c>
      <c r="E487" s="1082">
        <v>1</v>
      </c>
      <c r="F487" s="1089"/>
      <c r="G487" s="989">
        <v>276</v>
      </c>
      <c r="H487" s="162">
        <f>IF(G487="","",G487-G487*COMPASS!$AH$25)</f>
        <v>276</v>
      </c>
    </row>
    <row r="488" spans="1:8" ht="15" customHeight="1">
      <c r="A488" s="850" t="s">
        <v>6266</v>
      </c>
      <c r="B488" s="1080" t="s">
        <v>25</v>
      </c>
      <c r="C488" s="1081" t="s">
        <v>6267</v>
      </c>
      <c r="D488" s="1086" t="s">
        <v>6268</v>
      </c>
      <c r="E488" s="1082">
        <v>1</v>
      </c>
      <c r="F488" s="1093"/>
      <c r="G488" s="989">
        <v>280</v>
      </c>
      <c r="H488" s="162">
        <f>IF(G488="","",G488-G488*COMPASS!$AH$25)</f>
        <v>280</v>
      </c>
    </row>
    <row r="489" spans="1:8" ht="15" customHeight="1">
      <c r="A489" s="850" t="s">
        <v>2785</v>
      </c>
      <c r="B489" s="1080" t="s">
        <v>51</v>
      </c>
      <c r="C489" s="1081" t="s">
        <v>6186</v>
      </c>
      <c r="D489" s="1086" t="s">
        <v>3011</v>
      </c>
      <c r="E489" s="1082">
        <v>1</v>
      </c>
      <c r="F489" s="1089"/>
      <c r="G489" s="989">
        <v>304</v>
      </c>
      <c r="H489" s="162">
        <f>IF(G489="","",G489-G489*COMPASS!$AH$25)</f>
        <v>304</v>
      </c>
    </row>
    <row r="490" spans="1:8" ht="15" customHeight="1">
      <c r="A490" s="850" t="s">
        <v>7323</v>
      </c>
      <c r="B490" s="980" t="s">
        <v>25</v>
      </c>
      <c r="C490" s="986" t="s">
        <v>7299</v>
      </c>
      <c r="D490" s="1086" t="s">
        <v>3023</v>
      </c>
      <c r="E490" s="1082">
        <v>1</v>
      </c>
      <c r="F490" s="1089"/>
      <c r="G490" s="1091">
        <v>184</v>
      </c>
      <c r="H490" s="162">
        <f>IF(G490="","",G490-G490*COMPASS!$AH$25)</f>
        <v>184</v>
      </c>
    </row>
    <row r="491" spans="1:8" ht="15" customHeight="1">
      <c r="A491" s="850" t="s">
        <v>7324</v>
      </c>
      <c r="B491" s="1080" t="s">
        <v>25</v>
      </c>
      <c r="C491" s="986" t="s">
        <v>7300</v>
      </c>
      <c r="D491" s="1086" t="s">
        <v>3024</v>
      </c>
      <c r="E491" s="1082">
        <v>1</v>
      </c>
      <c r="F491" s="1089"/>
      <c r="G491" s="1091">
        <v>184</v>
      </c>
      <c r="H491" s="162">
        <f>IF(G491="","",G491-G491*COMPASS!$AH$25)</f>
        <v>184</v>
      </c>
    </row>
    <row r="492" spans="1:8" ht="15" customHeight="1">
      <c r="A492" s="850" t="s">
        <v>7325</v>
      </c>
      <c r="B492" s="1080" t="s">
        <v>25</v>
      </c>
      <c r="C492" s="986" t="s">
        <v>7301</v>
      </c>
      <c r="D492" s="1086" t="s">
        <v>3025</v>
      </c>
      <c r="E492" s="1082">
        <v>1</v>
      </c>
      <c r="F492" s="1089"/>
      <c r="G492" s="1091">
        <v>184</v>
      </c>
      <c r="H492" s="162">
        <f>IF(G492="","",G492-G492*COMPASS!$AH$25)</f>
        <v>184</v>
      </c>
    </row>
    <row r="493" spans="1:8" ht="15" customHeight="1">
      <c r="A493" s="850" t="s">
        <v>7326</v>
      </c>
      <c r="B493" s="1080" t="s">
        <v>51</v>
      </c>
      <c r="C493" s="986" t="s">
        <v>7302</v>
      </c>
      <c r="D493" s="1086" t="s">
        <v>3882</v>
      </c>
      <c r="E493" s="1082">
        <v>1</v>
      </c>
      <c r="F493" s="1089"/>
      <c r="G493" s="1091">
        <v>276</v>
      </c>
      <c r="H493" s="162">
        <f>IF(G493="","",G493-G493*COMPASS!$AH$25)</f>
        <v>276</v>
      </c>
    </row>
    <row r="494" spans="1:8" ht="15" customHeight="1">
      <c r="A494" s="850" t="s">
        <v>2787</v>
      </c>
      <c r="B494" s="1080" t="s">
        <v>51</v>
      </c>
      <c r="C494" s="1081" t="s">
        <v>6188</v>
      </c>
      <c r="D494" s="1086" t="s">
        <v>3012</v>
      </c>
      <c r="E494" s="1082">
        <v>1</v>
      </c>
      <c r="F494" s="1089"/>
      <c r="G494" s="1091">
        <v>166</v>
      </c>
      <c r="H494" s="162">
        <f>IF(G494="","",G494-G494*COMPASS!$AH$25)</f>
        <v>166</v>
      </c>
    </row>
    <row r="495" spans="1:8" ht="15" customHeight="1">
      <c r="A495" s="850" t="s">
        <v>2788</v>
      </c>
      <c r="B495" s="1080" t="s">
        <v>51</v>
      </c>
      <c r="C495" s="1081" t="s">
        <v>2761</v>
      </c>
      <c r="D495" s="1086" t="s">
        <v>3012</v>
      </c>
      <c r="E495" s="1082">
        <v>1</v>
      </c>
      <c r="F495" s="1089"/>
      <c r="G495" s="1091">
        <v>194</v>
      </c>
      <c r="H495" s="162">
        <f>IF(G495="","",G495-G495*COMPASS!$AH$25)</f>
        <v>194</v>
      </c>
    </row>
    <row r="496" spans="1:8" ht="15" customHeight="1">
      <c r="A496" s="850" t="s">
        <v>2786</v>
      </c>
      <c r="B496" s="1080" t="s">
        <v>51</v>
      </c>
      <c r="C496" s="1081" t="s">
        <v>6187</v>
      </c>
      <c r="D496" s="1086" t="s">
        <v>3012</v>
      </c>
      <c r="E496" s="1082">
        <v>1</v>
      </c>
      <c r="F496" s="1093"/>
      <c r="G496" s="1091">
        <v>198</v>
      </c>
      <c r="H496" s="162">
        <f>IF(G496="","",G496-G496*COMPASS!$AH$25)</f>
        <v>198</v>
      </c>
    </row>
    <row r="497" spans="1:8" ht="15" customHeight="1">
      <c r="A497" s="850" t="s">
        <v>7327</v>
      </c>
      <c r="B497" s="1080" t="s">
        <v>51</v>
      </c>
      <c r="C497" s="986" t="s">
        <v>7303</v>
      </c>
      <c r="D497" s="1086" t="s">
        <v>3017</v>
      </c>
      <c r="E497" s="1082">
        <v>1</v>
      </c>
      <c r="F497" s="1089"/>
      <c r="G497" s="1091">
        <v>166</v>
      </c>
      <c r="H497" s="162">
        <f>IF(G497="","",G497-G497*COMPASS!$AH$25)</f>
        <v>166</v>
      </c>
    </row>
    <row r="498" spans="1:8" ht="15" customHeight="1">
      <c r="A498" s="850" t="s">
        <v>7328</v>
      </c>
      <c r="B498" s="1080" t="s">
        <v>51</v>
      </c>
      <c r="C498" s="986" t="s">
        <v>7304</v>
      </c>
      <c r="D498" s="1086" t="s">
        <v>3018</v>
      </c>
      <c r="E498" s="1082">
        <v>1</v>
      </c>
      <c r="F498" s="1089"/>
      <c r="G498" s="1091">
        <v>194</v>
      </c>
      <c r="H498" s="162">
        <f>IF(G498="","",G498-G498*COMPASS!$AH$25)</f>
        <v>194</v>
      </c>
    </row>
    <row r="499" spans="1:8" ht="15" customHeight="1">
      <c r="A499" s="850" t="s">
        <v>14058</v>
      </c>
      <c r="B499" s="980" t="s">
        <v>25</v>
      </c>
      <c r="C499" s="986" t="s">
        <v>13986</v>
      </c>
      <c r="D499" s="1086" t="s">
        <v>13987</v>
      </c>
      <c r="E499" s="1082">
        <v>1</v>
      </c>
      <c r="F499" s="915"/>
      <c r="G499" s="989">
        <v>1270</v>
      </c>
      <c r="H499" s="162">
        <f>IF(G499="","",G499-G499*COMPASS!$AH$25)</f>
        <v>1270</v>
      </c>
    </row>
    <row r="500" spans="1:8" ht="15" customHeight="1">
      <c r="A500" s="850" t="s">
        <v>14059</v>
      </c>
      <c r="B500" s="1080" t="s">
        <v>25</v>
      </c>
      <c r="C500" s="986" t="s">
        <v>13988</v>
      </c>
      <c r="D500" s="1086" t="s">
        <v>13989</v>
      </c>
      <c r="E500" s="1082">
        <v>1</v>
      </c>
      <c r="F500" s="915"/>
      <c r="G500" s="989">
        <v>1470</v>
      </c>
      <c r="H500" s="162">
        <f>IF(G500="","",G500-G500*COMPASS!$AH$25)</f>
        <v>1470</v>
      </c>
    </row>
    <row r="501" spans="1:8" ht="15" customHeight="1">
      <c r="A501" s="333" t="s">
        <v>4268</v>
      </c>
      <c r="B501" s="852"/>
      <c r="C501" s="852"/>
      <c r="D501" s="852"/>
      <c r="E501" s="852"/>
      <c r="F501" s="1085"/>
      <c r="G501" s="988"/>
      <c r="H501" s="162" t="str">
        <f>IF(G501="","",G501-G501*COMPASS!$AH$25)</f>
        <v/>
      </c>
    </row>
    <row r="502" spans="1:8" ht="15" customHeight="1">
      <c r="A502" s="850" t="s">
        <v>15651</v>
      </c>
      <c r="B502" s="983" t="s">
        <v>25</v>
      </c>
      <c r="C502" s="1003" t="s">
        <v>15652</v>
      </c>
      <c r="D502" s="1004" t="s">
        <v>15653</v>
      </c>
      <c r="E502" s="1005">
        <v>1</v>
      </c>
      <c r="F502" s="1006"/>
      <c r="G502" s="1007">
        <v>880</v>
      </c>
      <c r="H502" s="162">
        <f>IF(G502="","",G502-G502*COMPASS!$AH$25)</f>
        <v>880</v>
      </c>
    </row>
    <row r="503" spans="1:8" ht="15" customHeight="1">
      <c r="A503" s="850" t="s">
        <v>15654</v>
      </c>
      <c r="B503" s="983" t="s">
        <v>25</v>
      </c>
      <c r="C503" s="1003" t="s">
        <v>15655</v>
      </c>
      <c r="D503" s="1004" t="s">
        <v>15656</v>
      </c>
      <c r="E503" s="1005">
        <v>1</v>
      </c>
      <c r="F503" s="1006"/>
      <c r="G503" s="1007">
        <v>1093</v>
      </c>
      <c r="H503" s="162">
        <f>IF(G503="","",G503-G503*COMPASS!$AH$25)</f>
        <v>1093</v>
      </c>
    </row>
    <row r="504" spans="1:8" ht="15" customHeight="1">
      <c r="A504" s="850" t="s">
        <v>15657</v>
      </c>
      <c r="B504" s="983" t="s">
        <v>25</v>
      </c>
      <c r="C504" s="1003" t="s">
        <v>15658</v>
      </c>
      <c r="D504" s="1004" t="s">
        <v>15659</v>
      </c>
      <c r="E504" s="1005">
        <v>1</v>
      </c>
      <c r="F504" s="1006"/>
      <c r="G504" s="1007">
        <v>1249</v>
      </c>
      <c r="H504" s="162">
        <f>IF(G504="","",G504-G504*COMPASS!$AH$25)</f>
        <v>1249</v>
      </c>
    </row>
    <row r="505" spans="1:8" ht="15" customHeight="1">
      <c r="A505" s="850" t="s">
        <v>10558</v>
      </c>
      <c r="B505" s="980" t="s">
        <v>25</v>
      </c>
      <c r="C505" s="1081" t="s">
        <v>10526</v>
      </c>
      <c r="D505" s="1086" t="s">
        <v>10527</v>
      </c>
      <c r="E505" s="1082">
        <v>1</v>
      </c>
      <c r="F505" s="915"/>
      <c r="G505" s="1091">
        <v>280</v>
      </c>
      <c r="H505" s="162">
        <f>IF(G505="","",G505-G505*COMPASS!$AH$25)</f>
        <v>280</v>
      </c>
    </row>
    <row r="506" spans="1:8" ht="15" customHeight="1">
      <c r="A506" s="850" t="s">
        <v>14461</v>
      </c>
      <c r="B506" s="980" t="s">
        <v>25</v>
      </c>
      <c r="C506" s="853" t="s">
        <v>14462</v>
      </c>
      <c r="D506" s="853" t="s">
        <v>14463</v>
      </c>
      <c r="E506" s="909">
        <v>1</v>
      </c>
      <c r="F506" s="910"/>
      <c r="G506" s="989">
        <v>580</v>
      </c>
      <c r="H506" s="162">
        <f>IF(G506="","",G506-G506*COMPASS!$AH$25)</f>
        <v>580</v>
      </c>
    </row>
    <row r="507" spans="1:8" ht="15" customHeight="1">
      <c r="A507" s="850" t="s">
        <v>10559</v>
      </c>
      <c r="B507" s="980" t="s">
        <v>25</v>
      </c>
      <c r="C507" s="1081" t="s">
        <v>10528</v>
      </c>
      <c r="D507" s="1086" t="s">
        <v>10529</v>
      </c>
      <c r="E507" s="1082">
        <v>1</v>
      </c>
      <c r="F507" s="915"/>
      <c r="G507" s="1091">
        <v>330</v>
      </c>
      <c r="H507" s="162">
        <f>IF(G507="","",G507-G507*COMPASS!$AH$25)</f>
        <v>330</v>
      </c>
    </row>
    <row r="508" spans="1:8" ht="15" customHeight="1">
      <c r="A508" s="850" t="s">
        <v>14464</v>
      </c>
      <c r="B508" s="980" t="s">
        <v>25</v>
      </c>
      <c r="C508" s="853" t="s">
        <v>14465</v>
      </c>
      <c r="D508" s="853" t="s">
        <v>14466</v>
      </c>
      <c r="E508" s="909">
        <v>1</v>
      </c>
      <c r="F508" s="910"/>
      <c r="G508" s="989">
        <v>630</v>
      </c>
      <c r="H508" s="162">
        <f>IF(G508="","",G508-G508*COMPASS!$AH$25)</f>
        <v>630</v>
      </c>
    </row>
    <row r="509" spans="1:8" ht="15" customHeight="1">
      <c r="A509" s="850" t="s">
        <v>11335</v>
      </c>
      <c r="B509" s="1080" t="s">
        <v>51</v>
      </c>
      <c r="C509" s="1081" t="s">
        <v>11320</v>
      </c>
      <c r="D509" s="1086" t="s">
        <v>11321</v>
      </c>
      <c r="E509" s="1082">
        <v>1</v>
      </c>
      <c r="F509" s="915"/>
      <c r="G509" s="1091">
        <v>650</v>
      </c>
      <c r="H509" s="162">
        <f>IF(G509="","",G509-G509*COMPASS!$AH$25)</f>
        <v>650</v>
      </c>
    </row>
    <row r="510" spans="1:8" ht="15" customHeight="1">
      <c r="A510" s="850" t="s">
        <v>14467</v>
      </c>
      <c r="B510" s="980" t="s">
        <v>25</v>
      </c>
      <c r="C510" s="853" t="s">
        <v>14468</v>
      </c>
      <c r="D510" s="853" t="s">
        <v>14469</v>
      </c>
      <c r="E510" s="909">
        <v>1</v>
      </c>
      <c r="F510" s="910"/>
      <c r="G510" s="989">
        <v>911</v>
      </c>
      <c r="H510" s="162">
        <f>IF(G510="","",G510-G510*COMPASS!$AH$25)</f>
        <v>911</v>
      </c>
    </row>
    <row r="511" spans="1:8" ht="15" customHeight="1">
      <c r="A511" s="850" t="s">
        <v>11336</v>
      </c>
      <c r="B511" s="1080" t="s">
        <v>51</v>
      </c>
      <c r="C511" s="1081" t="s">
        <v>11322</v>
      </c>
      <c r="D511" s="1086" t="s">
        <v>11321</v>
      </c>
      <c r="E511" s="1082">
        <v>1</v>
      </c>
      <c r="F511" s="915"/>
      <c r="G511" s="989">
        <v>1110</v>
      </c>
      <c r="H511" s="162">
        <f>IF(G511="","",G511-G511*COMPASS!$AH$25)</f>
        <v>1110</v>
      </c>
    </row>
    <row r="512" spans="1:8" ht="15" customHeight="1">
      <c r="A512" s="850" t="s">
        <v>14470</v>
      </c>
      <c r="B512" s="983" t="s">
        <v>25</v>
      </c>
      <c r="C512" s="853" t="s">
        <v>14471</v>
      </c>
      <c r="D512" s="853" t="s">
        <v>14472</v>
      </c>
      <c r="E512" s="909">
        <v>1</v>
      </c>
      <c r="F512" s="910"/>
      <c r="G512" s="989">
        <v>1371</v>
      </c>
      <c r="H512" s="162">
        <f>IF(G512="","",G512-G512*COMPASS!$AH$25)</f>
        <v>1371</v>
      </c>
    </row>
    <row r="513" spans="1:8" ht="15" customHeight="1">
      <c r="A513" s="850" t="s">
        <v>10560</v>
      </c>
      <c r="B513" s="1080" t="s">
        <v>65</v>
      </c>
      <c r="C513" s="1081" t="s">
        <v>10530</v>
      </c>
      <c r="D513" s="1086" t="s">
        <v>10531</v>
      </c>
      <c r="E513" s="1082">
        <v>1</v>
      </c>
      <c r="F513" s="1089"/>
      <c r="G513" s="989">
        <v>940</v>
      </c>
      <c r="H513" s="162">
        <f>IF(G513="","",G513-G513*COMPASS!$AH$25)</f>
        <v>940</v>
      </c>
    </row>
    <row r="514" spans="1:8" ht="15" customHeight="1">
      <c r="A514" s="850" t="s">
        <v>2494</v>
      </c>
      <c r="B514" s="983" t="s">
        <v>65</v>
      </c>
      <c r="C514" s="986" t="s">
        <v>2453</v>
      </c>
      <c r="D514" s="1086" t="s">
        <v>3027</v>
      </c>
      <c r="E514" s="909">
        <v>1</v>
      </c>
      <c r="F514" s="915"/>
      <c r="G514" s="989">
        <v>545</v>
      </c>
      <c r="H514" s="162">
        <f>IF(G514="","",G514-G514*COMPASS!$AH$25)</f>
        <v>545</v>
      </c>
    </row>
    <row r="515" spans="1:8" ht="15" customHeight="1">
      <c r="A515" s="850" t="s">
        <v>1451</v>
      </c>
      <c r="B515" s="1080" t="s">
        <v>65</v>
      </c>
      <c r="C515" s="859" t="s">
        <v>1446</v>
      </c>
      <c r="D515" s="913" t="s">
        <v>3028</v>
      </c>
      <c r="E515" s="914">
        <v>1</v>
      </c>
      <c r="F515" s="857"/>
      <c r="G515" s="989">
        <v>410</v>
      </c>
      <c r="H515" s="162">
        <f>IF(G515="","",G515-G515*COMPASS!$AH$25)</f>
        <v>410</v>
      </c>
    </row>
    <row r="516" spans="1:8" ht="15" customHeight="1">
      <c r="A516" s="850" t="s">
        <v>408</v>
      </c>
      <c r="B516" s="983" t="s">
        <v>65</v>
      </c>
      <c r="C516" s="986" t="s">
        <v>397</v>
      </c>
      <c r="D516" s="1081" t="s">
        <v>3059</v>
      </c>
      <c r="E516" s="1083">
        <v>1</v>
      </c>
      <c r="F516" s="1084"/>
      <c r="G516" s="990">
        <v>1350</v>
      </c>
      <c r="H516" s="162">
        <f>IF(G516="","",G516-G516*COMPASS!$AH$25)</f>
        <v>1350</v>
      </c>
    </row>
    <row r="517" spans="1:8" ht="15" customHeight="1">
      <c r="A517" s="333" t="s">
        <v>10147</v>
      </c>
      <c r="B517" s="852"/>
      <c r="C517" s="852"/>
      <c r="D517" s="852"/>
      <c r="E517" s="852"/>
      <c r="F517" s="1085"/>
      <c r="G517" s="988"/>
      <c r="H517" s="162" t="str">
        <f>IF(G517="","",G517-G517*COMPASS!$AH$25)</f>
        <v/>
      </c>
    </row>
    <row r="518" spans="1:8" ht="15" customHeight="1">
      <c r="A518" s="850" t="s">
        <v>10230</v>
      </c>
      <c r="B518" s="1080" t="s">
        <v>25</v>
      </c>
      <c r="C518" s="986" t="s">
        <v>10148</v>
      </c>
      <c r="D518" s="1081" t="s">
        <v>10149</v>
      </c>
      <c r="E518" s="1083">
        <v>1</v>
      </c>
      <c r="F518" s="915"/>
      <c r="G518" s="1098">
        <v>1180</v>
      </c>
      <c r="H518" s="162">
        <f>IF(G518="","",G518-G518*COMPASS!$AH$25)</f>
        <v>1180</v>
      </c>
    </row>
    <row r="519" spans="1:8" ht="15" customHeight="1">
      <c r="A519" s="850" t="s">
        <v>10231</v>
      </c>
      <c r="B519" s="1080" t="s">
        <v>25</v>
      </c>
      <c r="C519" s="986" t="s">
        <v>10150</v>
      </c>
      <c r="D519" s="1081" t="s">
        <v>10151</v>
      </c>
      <c r="E519" s="1083">
        <v>1</v>
      </c>
      <c r="F519" s="915"/>
      <c r="G519" s="990">
        <v>21</v>
      </c>
      <c r="H519" s="162">
        <f>IF(G519="","",G519-G519*COMPASS!$AH$25)</f>
        <v>21</v>
      </c>
    </row>
    <row r="520" spans="1:8" ht="15" customHeight="1">
      <c r="A520" s="850" t="s">
        <v>10232</v>
      </c>
      <c r="B520" s="1080" t="s">
        <v>25</v>
      </c>
      <c r="C520" s="986" t="s">
        <v>10152</v>
      </c>
      <c r="D520" s="1081" t="s">
        <v>10153</v>
      </c>
      <c r="E520" s="1083">
        <v>1</v>
      </c>
      <c r="F520" s="915"/>
      <c r="G520" s="990">
        <v>29</v>
      </c>
      <c r="H520" s="162">
        <f>IF(G520="","",G520-G520*COMPASS!$AH$25)</f>
        <v>29</v>
      </c>
    </row>
    <row r="521" spans="1:8" ht="15" customHeight="1">
      <c r="A521" s="850" t="s">
        <v>10233</v>
      </c>
      <c r="B521" s="1080" t="s">
        <v>25</v>
      </c>
      <c r="C521" s="986" t="s">
        <v>10154</v>
      </c>
      <c r="D521" s="1081" t="s">
        <v>10155</v>
      </c>
      <c r="E521" s="1083">
        <v>1</v>
      </c>
      <c r="F521" s="915"/>
      <c r="G521" s="1098">
        <v>100</v>
      </c>
      <c r="H521" s="162">
        <f>IF(G521="","",G521-G521*COMPASS!$AH$25)</f>
        <v>100</v>
      </c>
    </row>
    <row r="522" spans="1:8" ht="15" customHeight="1">
      <c r="A522" s="333" t="s">
        <v>312</v>
      </c>
      <c r="B522" s="852"/>
      <c r="C522" s="852"/>
      <c r="D522" s="852"/>
      <c r="E522" s="852"/>
      <c r="F522" s="1085"/>
      <c r="G522" s="988"/>
      <c r="H522" s="162" t="str">
        <f>IF(G522="","",G522-G522*COMPASS!$AH$25)</f>
        <v/>
      </c>
    </row>
    <row r="523" spans="1:8" ht="15" customHeight="1">
      <c r="A523" s="850" t="s">
        <v>347</v>
      </c>
      <c r="B523" s="983" t="s">
        <v>65</v>
      </c>
      <c r="C523" s="986" t="s">
        <v>313</v>
      </c>
      <c r="D523" s="1081" t="s">
        <v>3029</v>
      </c>
      <c r="E523" s="1083">
        <v>1</v>
      </c>
      <c r="F523" s="1084"/>
      <c r="G523" s="990">
        <v>555</v>
      </c>
      <c r="H523" s="162">
        <f>IF(G523="","",G523-G523*COMPASS!$AH$25)</f>
        <v>555</v>
      </c>
    </row>
    <row r="524" spans="1:8" ht="15" customHeight="1">
      <c r="A524" s="850" t="s">
        <v>353</v>
      </c>
      <c r="B524" s="983" t="s">
        <v>65</v>
      </c>
      <c r="C524" s="986" t="s">
        <v>319</v>
      </c>
      <c r="D524" s="1081" t="s">
        <v>3039</v>
      </c>
      <c r="E524" s="1083">
        <v>1</v>
      </c>
      <c r="F524" s="1084"/>
      <c r="G524" s="990">
        <v>255</v>
      </c>
      <c r="H524" s="162">
        <f>IF(G524="","",G524-G524*COMPASS!$AH$25)</f>
        <v>255</v>
      </c>
    </row>
    <row r="525" spans="1:8" ht="15" customHeight="1">
      <c r="A525" s="850" t="s">
        <v>402</v>
      </c>
      <c r="B525" s="983" t="s">
        <v>65</v>
      </c>
      <c r="C525" s="859" t="s">
        <v>391</v>
      </c>
      <c r="D525" s="913" t="s">
        <v>3040</v>
      </c>
      <c r="E525" s="914">
        <v>1</v>
      </c>
      <c r="F525" s="857"/>
      <c r="G525" s="990">
        <v>141</v>
      </c>
      <c r="H525" s="162">
        <f>IF(G525="","",G525-G525*COMPASS!$AH$25)</f>
        <v>141</v>
      </c>
    </row>
    <row r="526" spans="1:8" ht="15" customHeight="1">
      <c r="A526" s="850" t="s">
        <v>354</v>
      </c>
      <c r="B526" s="983" t="s">
        <v>65</v>
      </c>
      <c r="C526" s="986" t="s">
        <v>320</v>
      </c>
      <c r="D526" s="1081" t="s">
        <v>3041</v>
      </c>
      <c r="E526" s="1083">
        <v>1</v>
      </c>
      <c r="F526" s="1084"/>
      <c r="G526" s="990">
        <v>300</v>
      </c>
      <c r="H526" s="162">
        <f>IF(G526="","",G526-G526*COMPASS!$AH$25)</f>
        <v>300</v>
      </c>
    </row>
    <row r="527" spans="1:8" ht="15" customHeight="1">
      <c r="A527" s="850" t="s">
        <v>359</v>
      </c>
      <c r="B527" s="983" t="s">
        <v>65</v>
      </c>
      <c r="C527" s="986" t="s">
        <v>360</v>
      </c>
      <c r="D527" s="1081" t="s">
        <v>3042</v>
      </c>
      <c r="E527" s="1083">
        <v>1</v>
      </c>
      <c r="F527" s="1084"/>
      <c r="G527" s="990">
        <v>410</v>
      </c>
      <c r="H527" s="162">
        <f>IF(G527="","",G527-G527*COMPASS!$AH$25)</f>
        <v>410</v>
      </c>
    </row>
    <row r="528" spans="1:8" ht="15" customHeight="1">
      <c r="A528" s="850" t="s">
        <v>355</v>
      </c>
      <c r="B528" s="983" t="s">
        <v>65</v>
      </c>
      <c r="C528" s="986" t="s">
        <v>321</v>
      </c>
      <c r="D528" s="1081" t="s">
        <v>3043</v>
      </c>
      <c r="E528" s="1083">
        <v>1</v>
      </c>
      <c r="F528" s="1084"/>
      <c r="G528" s="990">
        <v>165</v>
      </c>
      <c r="H528" s="162">
        <f>IF(G528="","",G528-G528*COMPASS!$AH$25)</f>
        <v>165</v>
      </c>
    </row>
    <row r="529" spans="1:8" ht="15" customHeight="1">
      <c r="A529" s="850" t="s">
        <v>356</v>
      </c>
      <c r="B529" s="983" t="s">
        <v>65</v>
      </c>
      <c r="C529" s="986" t="s">
        <v>322</v>
      </c>
      <c r="D529" s="1081" t="s">
        <v>3044</v>
      </c>
      <c r="E529" s="1083">
        <v>1</v>
      </c>
      <c r="F529" s="1084"/>
      <c r="G529" s="990">
        <v>460</v>
      </c>
      <c r="H529" s="162">
        <f>IF(G529="","",G529-G529*COMPASS!$AH$25)</f>
        <v>460</v>
      </c>
    </row>
    <row r="530" spans="1:8" ht="15" customHeight="1">
      <c r="A530" s="850" t="s">
        <v>1448</v>
      </c>
      <c r="B530" s="983" t="s">
        <v>65</v>
      </c>
      <c r="C530" s="859" t="s">
        <v>1445</v>
      </c>
      <c r="D530" s="913" t="s">
        <v>3026</v>
      </c>
      <c r="E530" s="914">
        <v>1</v>
      </c>
      <c r="F530" s="857"/>
      <c r="G530" s="989">
        <v>143</v>
      </c>
      <c r="H530" s="162">
        <f>IF(G530="","",G530-G530*COMPASS!$AH$25)</f>
        <v>143</v>
      </c>
    </row>
    <row r="531" spans="1:8" ht="15" customHeight="1">
      <c r="A531" s="850" t="s">
        <v>357</v>
      </c>
      <c r="B531" s="983" t="s">
        <v>65</v>
      </c>
      <c r="C531" s="986" t="s">
        <v>323</v>
      </c>
      <c r="D531" s="1081" t="s">
        <v>3058</v>
      </c>
      <c r="E531" s="1083">
        <v>1</v>
      </c>
      <c r="F531" s="1084"/>
      <c r="G531" s="990">
        <v>706</v>
      </c>
      <c r="H531" s="162">
        <f>IF(G531="","",G531-G531*COMPASS!$AH$25)</f>
        <v>706</v>
      </c>
    </row>
    <row r="532" spans="1:8" ht="15" customHeight="1">
      <c r="A532" s="333" t="s">
        <v>6269</v>
      </c>
      <c r="B532" s="852"/>
      <c r="C532" s="852"/>
      <c r="D532" s="852"/>
      <c r="E532" s="852"/>
      <c r="F532" s="1085"/>
      <c r="G532" s="988"/>
      <c r="H532" s="162" t="str">
        <f>IF(G532="","",G532-G532*COMPASS!$AH$25)</f>
        <v/>
      </c>
    </row>
    <row r="533" spans="1:8" ht="15" customHeight="1">
      <c r="A533" s="850" t="s">
        <v>14893</v>
      </c>
      <c r="B533" s="983" t="s">
        <v>25</v>
      </c>
      <c r="C533" s="986" t="s">
        <v>14894</v>
      </c>
      <c r="D533" s="853" t="s">
        <v>14895</v>
      </c>
      <c r="E533" s="909">
        <v>1</v>
      </c>
      <c r="F533" s="987"/>
      <c r="G533" s="990">
        <v>146</v>
      </c>
      <c r="H533" s="162">
        <f>IF(G533="","",G533-G533*COMPASS!$AH$25)</f>
        <v>146</v>
      </c>
    </row>
    <row r="534" spans="1:8" ht="15" customHeight="1">
      <c r="A534" s="850" t="s">
        <v>14896</v>
      </c>
      <c r="B534" s="983" t="s">
        <v>25</v>
      </c>
      <c r="C534" s="986" t="s">
        <v>14897</v>
      </c>
      <c r="D534" s="853" t="s">
        <v>14898</v>
      </c>
      <c r="E534" s="909">
        <v>1</v>
      </c>
      <c r="F534" s="987"/>
      <c r="G534" s="990">
        <v>160</v>
      </c>
      <c r="H534" s="162">
        <f>IF(G534="","",G534-G534*COMPASS!$AH$25)</f>
        <v>160</v>
      </c>
    </row>
    <row r="535" spans="1:8" ht="15" customHeight="1">
      <c r="A535" s="850" t="s">
        <v>14899</v>
      </c>
      <c r="B535" s="983" t="s">
        <v>25</v>
      </c>
      <c r="C535" s="986" t="s">
        <v>14900</v>
      </c>
      <c r="D535" s="853" t="s">
        <v>14901</v>
      </c>
      <c r="E535" s="909">
        <v>1</v>
      </c>
      <c r="F535" s="987"/>
      <c r="G535" s="990">
        <v>188</v>
      </c>
      <c r="H535" s="162">
        <f>IF(G535="","",G535-G535*COMPASS!$AH$25)</f>
        <v>188</v>
      </c>
    </row>
    <row r="536" spans="1:8" ht="15" customHeight="1">
      <c r="A536" s="850" t="s">
        <v>14902</v>
      </c>
      <c r="B536" s="983" t="s">
        <v>25</v>
      </c>
      <c r="C536" s="986" t="s">
        <v>14903</v>
      </c>
      <c r="D536" s="853" t="s">
        <v>14904</v>
      </c>
      <c r="E536" s="909">
        <v>1</v>
      </c>
      <c r="F536" s="987"/>
      <c r="G536" s="990">
        <v>220</v>
      </c>
      <c r="H536" s="162">
        <f>IF(G536="","",G536-G536*COMPASS!$AH$25)</f>
        <v>220</v>
      </c>
    </row>
    <row r="537" spans="1:8" ht="15" customHeight="1">
      <c r="A537" s="850" t="s">
        <v>14905</v>
      </c>
      <c r="B537" s="983" t="s">
        <v>25</v>
      </c>
      <c r="C537" s="986" t="s">
        <v>14906</v>
      </c>
      <c r="D537" s="853" t="s">
        <v>14907</v>
      </c>
      <c r="E537" s="909">
        <v>1</v>
      </c>
      <c r="F537" s="987"/>
      <c r="G537" s="990">
        <v>42</v>
      </c>
      <c r="H537" s="162">
        <f>IF(G537="","",G537-G537*COMPASS!$AH$25)</f>
        <v>42</v>
      </c>
    </row>
    <row r="538" spans="1:8" ht="15" customHeight="1">
      <c r="A538" s="850" t="s">
        <v>14908</v>
      </c>
      <c r="B538" s="983" t="s">
        <v>25</v>
      </c>
      <c r="C538" s="986" t="s">
        <v>14909</v>
      </c>
      <c r="D538" s="853" t="s">
        <v>14910</v>
      </c>
      <c r="E538" s="909">
        <v>1</v>
      </c>
      <c r="F538" s="987"/>
      <c r="G538" s="990">
        <v>149</v>
      </c>
      <c r="H538" s="162">
        <f>IF(G538="","",G538-G538*COMPASS!$AH$25)</f>
        <v>149</v>
      </c>
    </row>
    <row r="539" spans="1:8" ht="15" customHeight="1">
      <c r="A539" s="850" t="s">
        <v>14911</v>
      </c>
      <c r="B539" s="983" t="s">
        <v>25</v>
      </c>
      <c r="C539" s="986" t="s">
        <v>14912</v>
      </c>
      <c r="D539" s="853" t="s">
        <v>14913</v>
      </c>
      <c r="E539" s="909">
        <v>1</v>
      </c>
      <c r="F539" s="987"/>
      <c r="G539" s="990">
        <v>162</v>
      </c>
      <c r="H539" s="162">
        <f>IF(G539="","",G539-G539*COMPASS!$AH$25)</f>
        <v>162</v>
      </c>
    </row>
    <row r="540" spans="1:8" ht="15" customHeight="1">
      <c r="A540" s="850" t="s">
        <v>14914</v>
      </c>
      <c r="B540" s="983" t="s">
        <v>25</v>
      </c>
      <c r="C540" s="986" t="s">
        <v>14915</v>
      </c>
      <c r="D540" s="853" t="s">
        <v>14916</v>
      </c>
      <c r="E540" s="909">
        <v>1</v>
      </c>
      <c r="F540" s="987"/>
      <c r="G540" s="990">
        <v>202</v>
      </c>
      <c r="H540" s="162">
        <f>IF(G540="","",G540-G540*COMPASS!$AH$25)</f>
        <v>202</v>
      </c>
    </row>
    <row r="541" spans="1:8" ht="15" customHeight="1">
      <c r="A541" s="850" t="s">
        <v>14917</v>
      </c>
      <c r="B541" s="983" t="s">
        <v>25</v>
      </c>
      <c r="C541" s="986" t="s">
        <v>14918</v>
      </c>
      <c r="D541" s="853" t="s">
        <v>14919</v>
      </c>
      <c r="E541" s="909">
        <v>1</v>
      </c>
      <c r="F541" s="987"/>
      <c r="G541" s="990">
        <v>236</v>
      </c>
      <c r="H541" s="162">
        <f>IF(G541="","",G541-G541*COMPASS!$AH$25)</f>
        <v>236</v>
      </c>
    </row>
    <row r="542" spans="1:8" ht="15" customHeight="1">
      <c r="A542" s="850" t="s">
        <v>14920</v>
      </c>
      <c r="B542" s="983" t="s">
        <v>25</v>
      </c>
      <c r="C542" s="986" t="s">
        <v>14921</v>
      </c>
      <c r="D542" s="853" t="s">
        <v>14922</v>
      </c>
      <c r="E542" s="909">
        <v>1</v>
      </c>
      <c r="F542" s="987"/>
      <c r="G542" s="990">
        <v>395</v>
      </c>
      <c r="H542" s="162">
        <f>IF(G542="","",G542-G542*COMPASS!$AH$25)</f>
        <v>395</v>
      </c>
    </row>
    <row r="543" spans="1:8" ht="15" customHeight="1">
      <c r="A543" s="850" t="s">
        <v>14923</v>
      </c>
      <c r="B543" s="983" t="s">
        <v>25</v>
      </c>
      <c r="C543" s="986" t="s">
        <v>14924</v>
      </c>
      <c r="D543" s="853" t="s">
        <v>14925</v>
      </c>
      <c r="E543" s="909">
        <v>1</v>
      </c>
      <c r="F543" s="987"/>
      <c r="G543" s="990">
        <v>221</v>
      </c>
      <c r="H543" s="162">
        <f>IF(G543="","",G543-G543*COMPASS!$AH$25)</f>
        <v>221</v>
      </c>
    </row>
    <row r="544" spans="1:8" ht="15" customHeight="1">
      <c r="A544" s="850" t="s">
        <v>14926</v>
      </c>
      <c r="B544" s="983" t="s">
        <v>25</v>
      </c>
      <c r="C544" s="986" t="s">
        <v>14927</v>
      </c>
      <c r="D544" s="853" t="s">
        <v>14928</v>
      </c>
      <c r="E544" s="909">
        <v>1</v>
      </c>
      <c r="F544" s="987"/>
      <c r="G544" s="990">
        <v>258</v>
      </c>
      <c r="H544" s="162">
        <f>IF(G544="","",G544-G544*COMPASS!$AH$25)</f>
        <v>258</v>
      </c>
    </row>
    <row r="545" spans="1:8" ht="15" customHeight="1">
      <c r="A545" s="850" t="s">
        <v>14929</v>
      </c>
      <c r="B545" s="983" t="s">
        <v>25</v>
      </c>
      <c r="C545" s="986" t="s">
        <v>14930</v>
      </c>
      <c r="D545" s="853" t="s">
        <v>14931</v>
      </c>
      <c r="E545" s="909">
        <v>1</v>
      </c>
      <c r="F545" s="987"/>
      <c r="G545" s="990">
        <v>403</v>
      </c>
      <c r="H545" s="162">
        <f>IF(G545="","",G545-G545*COMPASS!$AH$25)</f>
        <v>403</v>
      </c>
    </row>
    <row r="546" spans="1:8" ht="15" customHeight="1">
      <c r="A546" s="850" t="s">
        <v>14932</v>
      </c>
      <c r="B546" s="983" t="s">
        <v>25</v>
      </c>
      <c r="C546" s="986" t="s">
        <v>14933</v>
      </c>
      <c r="D546" s="853" t="s">
        <v>14934</v>
      </c>
      <c r="E546" s="909">
        <v>1</v>
      </c>
      <c r="F546" s="987"/>
      <c r="G546" s="990">
        <v>365</v>
      </c>
      <c r="H546" s="162">
        <f>IF(G546="","",G546-G546*COMPASS!$AH$25)</f>
        <v>365</v>
      </c>
    </row>
    <row r="547" spans="1:8" ht="15" customHeight="1">
      <c r="A547" s="850" t="s">
        <v>14935</v>
      </c>
      <c r="B547" s="983" t="s">
        <v>25</v>
      </c>
      <c r="C547" s="986" t="s">
        <v>14936</v>
      </c>
      <c r="D547" s="853" t="s">
        <v>14937</v>
      </c>
      <c r="E547" s="909">
        <v>1</v>
      </c>
      <c r="F547" s="987"/>
      <c r="G547" s="990">
        <v>358</v>
      </c>
      <c r="H547" s="162">
        <f>IF(G547="","",G547-G547*COMPASS!$AH$25)</f>
        <v>358</v>
      </c>
    </row>
    <row r="548" spans="1:8" ht="15" customHeight="1">
      <c r="A548" s="850" t="s">
        <v>14938</v>
      </c>
      <c r="B548" s="983" t="s">
        <v>25</v>
      </c>
      <c r="C548" s="986" t="s">
        <v>14939</v>
      </c>
      <c r="D548" s="853" t="s">
        <v>14940</v>
      </c>
      <c r="E548" s="909">
        <v>1</v>
      </c>
      <c r="F548" s="987"/>
      <c r="G548" s="990">
        <v>764</v>
      </c>
      <c r="H548" s="162">
        <f>IF(G548="","",G548-G548*COMPASS!$AH$25)</f>
        <v>764</v>
      </c>
    </row>
    <row r="549" spans="1:8" ht="15" customHeight="1">
      <c r="A549" s="850" t="s">
        <v>2821</v>
      </c>
      <c r="B549" s="980" t="s">
        <v>25</v>
      </c>
      <c r="C549" s="1081" t="s">
        <v>2810</v>
      </c>
      <c r="D549" s="1086" t="s">
        <v>2957</v>
      </c>
      <c r="E549" s="1082">
        <v>1</v>
      </c>
      <c r="F549" s="1093"/>
      <c r="G549" s="1091">
        <v>214</v>
      </c>
      <c r="H549" s="162">
        <f>IF(G549="","",G549-G549*COMPASS!$AH$25)</f>
        <v>214</v>
      </c>
    </row>
    <row r="550" spans="1:8" ht="15" customHeight="1">
      <c r="A550" s="850" t="s">
        <v>7929</v>
      </c>
      <c r="B550" s="980" t="s">
        <v>25</v>
      </c>
      <c r="C550" s="1081" t="s">
        <v>7916</v>
      </c>
      <c r="D550" s="1086" t="s">
        <v>7917</v>
      </c>
      <c r="E550" s="1082">
        <v>1</v>
      </c>
      <c r="F550" s="1093"/>
      <c r="G550" s="1091">
        <v>214</v>
      </c>
      <c r="H550" s="162">
        <f>IF(G550="","",G550-G550*COMPASS!$AH$25)</f>
        <v>214</v>
      </c>
    </row>
    <row r="551" spans="1:8" ht="15" customHeight="1">
      <c r="A551" s="850" t="s">
        <v>2822</v>
      </c>
      <c r="B551" s="1080" t="s">
        <v>25</v>
      </c>
      <c r="C551" s="1081" t="s">
        <v>2811</v>
      </c>
      <c r="D551" s="1086" t="s">
        <v>2958</v>
      </c>
      <c r="E551" s="1082">
        <v>1</v>
      </c>
      <c r="F551" s="1093"/>
      <c r="G551" s="1091">
        <v>214</v>
      </c>
      <c r="H551" s="162">
        <f>IF(G551="","",G551-G551*COMPASS!$AH$25)</f>
        <v>214</v>
      </c>
    </row>
    <row r="552" spans="1:8" ht="15" customHeight="1">
      <c r="A552" s="850" t="s">
        <v>7930</v>
      </c>
      <c r="B552" s="1080" t="s">
        <v>25</v>
      </c>
      <c r="C552" s="1081" t="s">
        <v>7918</v>
      </c>
      <c r="D552" s="1086" t="s">
        <v>7917</v>
      </c>
      <c r="E552" s="1082">
        <v>1</v>
      </c>
      <c r="F552" s="1093"/>
      <c r="G552" s="1091">
        <v>214</v>
      </c>
      <c r="H552" s="162">
        <f>IF(G552="","",G552-G552*COMPASS!$AH$25)</f>
        <v>214</v>
      </c>
    </row>
    <row r="553" spans="1:8" ht="15" customHeight="1">
      <c r="A553" s="850" t="s">
        <v>14669</v>
      </c>
      <c r="B553" s="1080" t="s">
        <v>25</v>
      </c>
      <c r="C553" s="1081" t="s">
        <v>14604</v>
      </c>
      <c r="D553" s="1086" t="s">
        <v>14605</v>
      </c>
      <c r="E553" s="1082">
        <v>1</v>
      </c>
      <c r="F553" s="1093"/>
      <c r="G553" s="1091">
        <v>275</v>
      </c>
      <c r="H553" s="162">
        <f>IF(G553="","",G553-G553*COMPASS!$AH$25)</f>
        <v>275</v>
      </c>
    </row>
    <row r="554" spans="1:8" ht="15" customHeight="1">
      <c r="A554" s="850" t="s">
        <v>14670</v>
      </c>
      <c r="B554" s="1080" t="s">
        <v>25</v>
      </c>
      <c r="C554" s="1081" t="s">
        <v>14606</v>
      </c>
      <c r="D554" s="1086" t="s">
        <v>14607</v>
      </c>
      <c r="E554" s="1082">
        <v>1</v>
      </c>
      <c r="F554" s="1093"/>
      <c r="G554" s="1091">
        <v>275</v>
      </c>
      <c r="H554" s="162">
        <f>IF(G554="","",G554-G554*COMPASS!$AH$25)</f>
        <v>275</v>
      </c>
    </row>
    <row r="555" spans="1:8" ht="15" customHeight="1">
      <c r="A555" s="850" t="s">
        <v>2823</v>
      </c>
      <c r="B555" s="1080" t="s">
        <v>25</v>
      </c>
      <c r="C555" s="1081" t="s">
        <v>2812</v>
      </c>
      <c r="D555" s="1086" t="s">
        <v>2959</v>
      </c>
      <c r="E555" s="1082">
        <v>1</v>
      </c>
      <c r="F555" s="1093"/>
      <c r="G555" s="1091">
        <v>214</v>
      </c>
      <c r="H555" s="162">
        <f>IF(G555="","",G555-G555*COMPASS!$AH$25)</f>
        <v>214</v>
      </c>
    </row>
    <row r="556" spans="1:8" ht="15" customHeight="1">
      <c r="A556" s="850" t="s">
        <v>7931</v>
      </c>
      <c r="B556" s="1080" t="s">
        <v>25</v>
      </c>
      <c r="C556" s="1081" t="s">
        <v>7919</v>
      </c>
      <c r="D556" s="1086" t="s">
        <v>7920</v>
      </c>
      <c r="E556" s="1082">
        <v>1</v>
      </c>
      <c r="F556" s="1093"/>
      <c r="G556" s="1091">
        <v>214</v>
      </c>
      <c r="H556" s="162">
        <f>IF(G556="","",G556-G556*COMPASS!$AH$25)</f>
        <v>214</v>
      </c>
    </row>
    <row r="557" spans="1:8" ht="15" customHeight="1">
      <c r="A557" s="850" t="s">
        <v>2824</v>
      </c>
      <c r="B557" s="1080" t="s">
        <v>25</v>
      </c>
      <c r="C557" s="1081" t="s">
        <v>2813</v>
      </c>
      <c r="D557" s="1086" t="s">
        <v>2960</v>
      </c>
      <c r="E557" s="1082">
        <v>1</v>
      </c>
      <c r="F557" s="1093"/>
      <c r="G557" s="1091">
        <v>214</v>
      </c>
      <c r="H557" s="162">
        <f>IF(G557="","",G557-G557*COMPASS!$AH$25)</f>
        <v>214</v>
      </c>
    </row>
    <row r="558" spans="1:8" ht="15" customHeight="1">
      <c r="A558" s="850" t="s">
        <v>7932</v>
      </c>
      <c r="B558" s="1080" t="s">
        <v>25</v>
      </c>
      <c r="C558" s="1081" t="s">
        <v>7921</v>
      </c>
      <c r="D558" s="1086" t="s">
        <v>7922</v>
      </c>
      <c r="E558" s="1082">
        <v>1</v>
      </c>
      <c r="F558" s="1093"/>
      <c r="G558" s="1091">
        <v>214</v>
      </c>
      <c r="H558" s="162">
        <f>IF(G558="","",G558-G558*COMPASS!$AH$25)</f>
        <v>214</v>
      </c>
    </row>
    <row r="559" spans="1:8" ht="15" customHeight="1">
      <c r="A559" s="850" t="s">
        <v>3847</v>
      </c>
      <c r="B559" s="1080" t="s">
        <v>25</v>
      </c>
      <c r="C559" s="1081" t="s">
        <v>3848</v>
      </c>
      <c r="D559" s="1086" t="s">
        <v>3849</v>
      </c>
      <c r="E559" s="1082">
        <v>1</v>
      </c>
      <c r="F559" s="1093"/>
      <c r="G559" s="1091">
        <v>287</v>
      </c>
      <c r="H559" s="162">
        <f>IF(G559="","",G559-G559*COMPASS!$AH$25)</f>
        <v>287</v>
      </c>
    </row>
    <row r="560" spans="1:8" ht="15" customHeight="1">
      <c r="A560" s="850" t="s">
        <v>7933</v>
      </c>
      <c r="B560" s="1080" t="s">
        <v>25</v>
      </c>
      <c r="C560" s="1081" t="s">
        <v>7923</v>
      </c>
      <c r="D560" s="1086" t="s">
        <v>7924</v>
      </c>
      <c r="E560" s="1082">
        <v>1</v>
      </c>
      <c r="F560" s="1093"/>
      <c r="G560" s="1091">
        <v>287</v>
      </c>
      <c r="H560" s="162">
        <f>IF(G560="","",G560-G560*COMPASS!$AH$25)</f>
        <v>287</v>
      </c>
    </row>
    <row r="561" spans="1:8" ht="15" customHeight="1">
      <c r="A561" s="850" t="s">
        <v>4122</v>
      </c>
      <c r="B561" s="1080" t="s">
        <v>25</v>
      </c>
      <c r="C561" s="1081" t="s">
        <v>4123</v>
      </c>
      <c r="D561" s="1086" t="s">
        <v>4251</v>
      </c>
      <c r="E561" s="1082">
        <v>1</v>
      </c>
      <c r="F561" s="1093"/>
      <c r="G561" s="1091">
        <v>250</v>
      </c>
      <c r="H561" s="162">
        <f>IF(G561="","",G561-G561*COMPASS!$AH$25)</f>
        <v>250</v>
      </c>
    </row>
    <row r="562" spans="1:8" ht="15" customHeight="1">
      <c r="A562" s="850" t="s">
        <v>4126</v>
      </c>
      <c r="B562" s="1080" t="s">
        <v>25</v>
      </c>
      <c r="C562" s="1081" t="s">
        <v>4127</v>
      </c>
      <c r="D562" s="1086" t="s">
        <v>4253</v>
      </c>
      <c r="E562" s="1082">
        <v>1</v>
      </c>
      <c r="F562" s="1093"/>
      <c r="G562" s="1091">
        <v>250</v>
      </c>
      <c r="H562" s="162">
        <f>IF(G562="","",G562-G562*COMPASS!$AH$25)</f>
        <v>250</v>
      </c>
    </row>
    <row r="563" spans="1:8" ht="15" customHeight="1">
      <c r="A563" s="850" t="s">
        <v>11963</v>
      </c>
      <c r="B563" s="1080" t="s">
        <v>25</v>
      </c>
      <c r="C563" s="1081" t="s">
        <v>11918</v>
      </c>
      <c r="D563" s="1086" t="s">
        <v>11919</v>
      </c>
      <c r="E563" s="1082">
        <v>1</v>
      </c>
      <c r="F563" s="1088"/>
      <c r="G563" s="989">
        <v>270</v>
      </c>
      <c r="H563" s="162">
        <f>IF(G563="","",G563-G563*COMPASS!$AH$25)</f>
        <v>270</v>
      </c>
    </row>
    <row r="564" spans="1:8" ht="15" customHeight="1">
      <c r="A564" s="850" t="s">
        <v>11964</v>
      </c>
      <c r="B564" s="1080" t="s">
        <v>25</v>
      </c>
      <c r="C564" s="1081" t="s">
        <v>11920</v>
      </c>
      <c r="D564" s="1086" t="s">
        <v>11921</v>
      </c>
      <c r="E564" s="1082">
        <v>1</v>
      </c>
      <c r="F564" s="1088"/>
      <c r="G564" s="989">
        <v>270</v>
      </c>
      <c r="H564" s="162">
        <f>IF(G564="","",G564-G564*COMPASS!$AH$25)</f>
        <v>270</v>
      </c>
    </row>
    <row r="565" spans="1:8" ht="15" customHeight="1">
      <c r="A565" s="850" t="s">
        <v>4124</v>
      </c>
      <c r="B565" s="1080" t="s">
        <v>25</v>
      </c>
      <c r="C565" s="1081" t="s">
        <v>4125</v>
      </c>
      <c r="D565" s="1086" t="s">
        <v>4252</v>
      </c>
      <c r="E565" s="1082">
        <v>1</v>
      </c>
      <c r="F565" s="1093"/>
      <c r="G565" s="989">
        <v>250</v>
      </c>
      <c r="H565" s="162">
        <f>IF(G565="","",G565-G565*COMPASS!$AH$25)</f>
        <v>250</v>
      </c>
    </row>
    <row r="566" spans="1:8" ht="15" customHeight="1">
      <c r="A566" s="850" t="s">
        <v>4056</v>
      </c>
      <c r="B566" s="980" t="s">
        <v>65</v>
      </c>
      <c r="C566" s="986" t="s">
        <v>4044</v>
      </c>
      <c r="D566" s="1086" t="s">
        <v>7144</v>
      </c>
      <c r="E566" s="909">
        <v>1</v>
      </c>
      <c r="F566" s="915"/>
      <c r="G566" s="989">
        <v>78</v>
      </c>
      <c r="H566" s="162">
        <f>IF(G566="","",G566-G566*COMPASS!$AH$25)</f>
        <v>78</v>
      </c>
    </row>
    <row r="567" spans="1:8" ht="15" customHeight="1">
      <c r="A567" s="850" t="s">
        <v>4055</v>
      </c>
      <c r="B567" s="980" t="s">
        <v>65</v>
      </c>
      <c r="C567" s="986" t="s">
        <v>4043</v>
      </c>
      <c r="D567" s="1086" t="s">
        <v>7145</v>
      </c>
      <c r="E567" s="909">
        <v>1</v>
      </c>
      <c r="F567" s="915"/>
      <c r="G567" s="989">
        <v>65</v>
      </c>
      <c r="H567" s="162">
        <f>IF(G567="","",G567-G567*COMPASS!$AH$25)</f>
        <v>65</v>
      </c>
    </row>
    <row r="568" spans="1:8" ht="15" customHeight="1">
      <c r="A568" s="850" t="s">
        <v>4054</v>
      </c>
      <c r="B568" s="980" t="s">
        <v>65</v>
      </c>
      <c r="C568" s="986" t="s">
        <v>4042</v>
      </c>
      <c r="D568" s="1086" t="s">
        <v>7146</v>
      </c>
      <c r="E568" s="909">
        <v>1</v>
      </c>
      <c r="F568" s="915"/>
      <c r="G568" s="989">
        <v>65</v>
      </c>
      <c r="H568" s="162">
        <f>IF(G568="","",G568-G568*COMPASS!$AH$25)</f>
        <v>65</v>
      </c>
    </row>
    <row r="569" spans="1:8" ht="15" customHeight="1">
      <c r="A569" s="850" t="s">
        <v>4053</v>
      </c>
      <c r="B569" s="980" t="s">
        <v>65</v>
      </c>
      <c r="C569" s="986" t="s">
        <v>4041</v>
      </c>
      <c r="D569" s="1086" t="s">
        <v>7147</v>
      </c>
      <c r="E569" s="909">
        <v>1</v>
      </c>
      <c r="F569" s="915"/>
      <c r="G569" s="989">
        <v>65</v>
      </c>
      <c r="H569" s="162">
        <f>IF(G569="","",G569-G569*COMPASS!$AH$25)</f>
        <v>65</v>
      </c>
    </row>
    <row r="570" spans="1:8" ht="15" customHeight="1">
      <c r="A570" s="850" t="s">
        <v>4145</v>
      </c>
      <c r="B570" s="980" t="s">
        <v>25</v>
      </c>
      <c r="C570" s="986" t="s">
        <v>4146</v>
      </c>
      <c r="D570" s="1086" t="s">
        <v>7148</v>
      </c>
      <c r="E570" s="909">
        <v>1</v>
      </c>
      <c r="F570" s="915"/>
      <c r="G570" s="989">
        <v>60</v>
      </c>
      <c r="H570" s="162">
        <f>IF(G570="","",G570-G570*COMPASS!$AH$25)</f>
        <v>60</v>
      </c>
    </row>
    <row r="571" spans="1:8" ht="15" customHeight="1">
      <c r="A571" s="850" t="s">
        <v>4147</v>
      </c>
      <c r="B571" s="980" t="s">
        <v>6045</v>
      </c>
      <c r="C571" s="986" t="s">
        <v>4148</v>
      </c>
      <c r="D571" s="1086" t="s">
        <v>7149</v>
      </c>
      <c r="E571" s="909">
        <v>1</v>
      </c>
      <c r="F571" s="915"/>
      <c r="G571" s="989">
        <v>60</v>
      </c>
      <c r="H571" s="162">
        <f>IF(G571="","",G571-G571*COMPASS!$AH$25)</f>
        <v>60</v>
      </c>
    </row>
    <row r="572" spans="1:8" ht="15" customHeight="1">
      <c r="A572" s="850" t="s">
        <v>4149</v>
      </c>
      <c r="B572" s="980" t="s">
        <v>25</v>
      </c>
      <c r="C572" s="986" t="s">
        <v>4150</v>
      </c>
      <c r="D572" s="1086" t="s">
        <v>7150</v>
      </c>
      <c r="E572" s="909">
        <v>1</v>
      </c>
      <c r="F572" s="915"/>
      <c r="G572" s="989">
        <v>60</v>
      </c>
      <c r="H572" s="162">
        <f>IF(G572="","",G572-G572*COMPASS!$AH$25)</f>
        <v>60</v>
      </c>
    </row>
    <row r="573" spans="1:8" ht="15" customHeight="1">
      <c r="A573" s="850" t="s">
        <v>4151</v>
      </c>
      <c r="B573" s="980" t="s">
        <v>25</v>
      </c>
      <c r="C573" s="986" t="s">
        <v>4152</v>
      </c>
      <c r="D573" s="1086" t="s">
        <v>7151</v>
      </c>
      <c r="E573" s="909">
        <v>1</v>
      </c>
      <c r="F573" s="915"/>
      <c r="G573" s="989">
        <v>83</v>
      </c>
      <c r="H573" s="162">
        <f>IF(G573="","",G573-G573*COMPASS!$AH$25)</f>
        <v>83</v>
      </c>
    </row>
    <row r="574" spans="1:8" ht="15" customHeight="1">
      <c r="A574" s="850" t="s">
        <v>4153</v>
      </c>
      <c r="B574" s="980" t="s">
        <v>51</v>
      </c>
      <c r="C574" s="986" t="s">
        <v>4154</v>
      </c>
      <c r="D574" s="1086" t="s">
        <v>7844</v>
      </c>
      <c r="E574" s="909">
        <v>1</v>
      </c>
      <c r="F574" s="915"/>
      <c r="G574" s="989">
        <v>116</v>
      </c>
      <c r="H574" s="162">
        <f>IF(G574="","",G574-G574*COMPASS!$AH$25)</f>
        <v>116</v>
      </c>
    </row>
    <row r="575" spans="1:8" ht="15" customHeight="1">
      <c r="A575" s="850" t="s">
        <v>4155</v>
      </c>
      <c r="B575" s="980" t="s">
        <v>6045</v>
      </c>
      <c r="C575" s="986" t="s">
        <v>4156</v>
      </c>
      <c r="D575" s="1086" t="s">
        <v>7152</v>
      </c>
      <c r="E575" s="909">
        <v>1</v>
      </c>
      <c r="F575" s="915"/>
      <c r="G575" s="989">
        <v>116</v>
      </c>
      <c r="H575" s="162">
        <f>IF(G575="","",G575-G575*COMPASS!$AH$25)</f>
        <v>116</v>
      </c>
    </row>
    <row r="576" spans="1:8" ht="15" customHeight="1">
      <c r="A576" s="850" t="s">
        <v>4129</v>
      </c>
      <c r="B576" s="980" t="s">
        <v>25</v>
      </c>
      <c r="C576" s="986" t="s">
        <v>4130</v>
      </c>
      <c r="D576" s="1086" t="s">
        <v>7153</v>
      </c>
      <c r="E576" s="909">
        <v>1</v>
      </c>
      <c r="F576" s="915"/>
      <c r="G576" s="989">
        <v>60</v>
      </c>
      <c r="H576" s="162">
        <f>IF(G576="","",G576-G576*COMPASS!$AH$25)</f>
        <v>60</v>
      </c>
    </row>
    <row r="577" spans="1:8" ht="15" customHeight="1">
      <c r="A577" s="850" t="s">
        <v>4131</v>
      </c>
      <c r="B577" s="980" t="s">
        <v>6045</v>
      </c>
      <c r="C577" s="986" t="s">
        <v>4132</v>
      </c>
      <c r="D577" s="1086" t="s">
        <v>7154</v>
      </c>
      <c r="E577" s="909">
        <v>1</v>
      </c>
      <c r="F577" s="915"/>
      <c r="G577" s="989">
        <v>60</v>
      </c>
      <c r="H577" s="162">
        <f>IF(G577="","",G577-G577*COMPASS!$AH$25)</f>
        <v>60</v>
      </c>
    </row>
    <row r="578" spans="1:8" ht="15" customHeight="1">
      <c r="A578" s="850" t="s">
        <v>4133</v>
      </c>
      <c r="B578" s="980" t="s">
        <v>25</v>
      </c>
      <c r="C578" s="986" t="s">
        <v>4134</v>
      </c>
      <c r="D578" s="1086" t="s">
        <v>7155</v>
      </c>
      <c r="E578" s="909">
        <v>1</v>
      </c>
      <c r="F578" s="915"/>
      <c r="G578" s="989">
        <v>60</v>
      </c>
      <c r="H578" s="162">
        <f>IF(G578="","",G578-G578*COMPASS!$AH$25)</f>
        <v>60</v>
      </c>
    </row>
    <row r="579" spans="1:8" ht="15" customHeight="1">
      <c r="A579" s="850" t="s">
        <v>4135</v>
      </c>
      <c r="B579" s="980" t="s">
        <v>25</v>
      </c>
      <c r="C579" s="986" t="s">
        <v>4136</v>
      </c>
      <c r="D579" s="1086" t="s">
        <v>7156</v>
      </c>
      <c r="E579" s="909">
        <v>1</v>
      </c>
      <c r="F579" s="915"/>
      <c r="G579" s="989">
        <v>60</v>
      </c>
      <c r="H579" s="162">
        <f>IF(G579="","",G579-G579*COMPASS!$AH$25)</f>
        <v>60</v>
      </c>
    </row>
    <row r="580" spans="1:8" ht="15" customHeight="1">
      <c r="A580" s="850" t="s">
        <v>4137</v>
      </c>
      <c r="B580" s="980" t="s">
        <v>25</v>
      </c>
      <c r="C580" s="986" t="s">
        <v>4138</v>
      </c>
      <c r="D580" s="1086" t="s">
        <v>7157</v>
      </c>
      <c r="E580" s="909">
        <v>1</v>
      </c>
      <c r="F580" s="915"/>
      <c r="G580" s="989">
        <v>60</v>
      </c>
      <c r="H580" s="162">
        <f>IF(G580="","",G580-G580*COMPASS!$AH$25)</f>
        <v>60</v>
      </c>
    </row>
    <row r="581" spans="1:8" ht="15" customHeight="1">
      <c r="A581" s="850" t="s">
        <v>4139</v>
      </c>
      <c r="B581" s="980" t="s">
        <v>51</v>
      </c>
      <c r="C581" s="986" t="s">
        <v>4140</v>
      </c>
      <c r="D581" s="1086" t="s">
        <v>7158</v>
      </c>
      <c r="E581" s="909">
        <v>1</v>
      </c>
      <c r="F581" s="915"/>
      <c r="G581" s="989">
        <v>116</v>
      </c>
      <c r="H581" s="162">
        <f>IF(G581="","",G581-G581*COMPASS!$AH$25)</f>
        <v>116</v>
      </c>
    </row>
    <row r="582" spans="1:8" ht="15" customHeight="1">
      <c r="A582" s="850" t="s">
        <v>4141</v>
      </c>
      <c r="B582" s="980" t="s">
        <v>51</v>
      </c>
      <c r="C582" s="986" t="s">
        <v>4142</v>
      </c>
      <c r="D582" s="1086" t="s">
        <v>7159</v>
      </c>
      <c r="E582" s="909">
        <v>1</v>
      </c>
      <c r="F582" s="915"/>
      <c r="G582" s="989">
        <v>116</v>
      </c>
      <c r="H582" s="162">
        <f>IF(G582="","",G582-G582*COMPASS!$AH$25)</f>
        <v>116</v>
      </c>
    </row>
    <row r="583" spans="1:8" ht="15" customHeight="1">
      <c r="A583" s="850" t="s">
        <v>4143</v>
      </c>
      <c r="B583" s="980" t="s">
        <v>25</v>
      </c>
      <c r="C583" s="986" t="s">
        <v>4144</v>
      </c>
      <c r="D583" s="1086" t="s">
        <v>7160</v>
      </c>
      <c r="E583" s="909">
        <v>1</v>
      </c>
      <c r="F583" s="915"/>
      <c r="G583" s="989">
        <v>116</v>
      </c>
      <c r="H583" s="162">
        <f>IF(G583="","",G583-G583*COMPASS!$AH$25)</f>
        <v>116</v>
      </c>
    </row>
    <row r="584" spans="1:8" ht="15" customHeight="1">
      <c r="A584" s="850" t="s">
        <v>443</v>
      </c>
      <c r="B584" s="980" t="s">
        <v>65</v>
      </c>
      <c r="C584" s="859" t="s">
        <v>325</v>
      </c>
      <c r="D584" s="913" t="s">
        <v>3061</v>
      </c>
      <c r="E584" s="914">
        <v>1</v>
      </c>
      <c r="F584" s="857"/>
      <c r="G584" s="990">
        <v>60</v>
      </c>
      <c r="H584" s="162">
        <f>IF(G584="","",G584-G584*COMPASS!$AH$25)</f>
        <v>60</v>
      </c>
    </row>
    <row r="585" spans="1:8" ht="15" customHeight="1">
      <c r="A585" s="850" t="s">
        <v>409</v>
      </c>
      <c r="B585" s="980" t="s">
        <v>51</v>
      </c>
      <c r="C585" s="986" t="s">
        <v>398</v>
      </c>
      <c r="D585" s="1081" t="s">
        <v>3062</v>
      </c>
      <c r="E585" s="914">
        <v>1</v>
      </c>
      <c r="F585" s="857"/>
      <c r="G585" s="990">
        <v>195</v>
      </c>
      <c r="H585" s="162">
        <f>IF(G585="","",G585-G585*COMPASS!$AH$25)</f>
        <v>195</v>
      </c>
    </row>
    <row r="586" spans="1:8" ht="15" customHeight="1">
      <c r="A586" s="850" t="s">
        <v>410</v>
      </c>
      <c r="B586" s="980" t="s">
        <v>25</v>
      </c>
      <c r="C586" s="986" t="s">
        <v>399</v>
      </c>
      <c r="D586" s="1081" t="s">
        <v>3063</v>
      </c>
      <c r="E586" s="914">
        <v>1</v>
      </c>
      <c r="F586" s="857"/>
      <c r="G586" s="990">
        <v>232</v>
      </c>
      <c r="H586" s="162">
        <f>IF(G586="","",G586-G586*COMPASS!$AH$25)</f>
        <v>232</v>
      </c>
    </row>
    <row r="587" spans="1:8" ht="15" customHeight="1">
      <c r="A587" s="850" t="s">
        <v>2828</v>
      </c>
      <c r="B587" s="1080" t="s">
        <v>25</v>
      </c>
      <c r="C587" s="1081" t="s">
        <v>2815</v>
      </c>
      <c r="D587" s="1081" t="s">
        <v>7161</v>
      </c>
      <c r="E587" s="1083">
        <v>1</v>
      </c>
      <c r="F587" s="1089"/>
      <c r="G587" s="990">
        <v>246</v>
      </c>
      <c r="H587" s="162">
        <f>IF(G587="","",G587-G587*COMPASS!$AH$25)</f>
        <v>246</v>
      </c>
    </row>
    <row r="588" spans="1:8" ht="15" customHeight="1">
      <c r="A588" s="850" t="s">
        <v>6270</v>
      </c>
      <c r="B588" s="980" t="s">
        <v>25</v>
      </c>
      <c r="C588" s="1081" t="s">
        <v>6271</v>
      </c>
      <c r="D588" s="1081" t="s">
        <v>8113</v>
      </c>
      <c r="E588" s="1083">
        <v>1</v>
      </c>
      <c r="F588" s="857"/>
      <c r="G588" s="1098">
        <v>280</v>
      </c>
      <c r="H588" s="162">
        <f>IF(G588="","",G588-G588*COMPASS!$AH$25)</f>
        <v>280</v>
      </c>
    </row>
    <row r="589" spans="1:8" ht="15" customHeight="1">
      <c r="A589" s="850" t="s">
        <v>8200</v>
      </c>
      <c r="B589" s="980" t="s">
        <v>25</v>
      </c>
      <c r="C589" s="1081" t="s">
        <v>8114</v>
      </c>
      <c r="D589" s="1081" t="s">
        <v>8115</v>
      </c>
      <c r="E589" s="1083">
        <v>1</v>
      </c>
      <c r="F589" s="857"/>
      <c r="G589" s="1098">
        <v>180</v>
      </c>
      <c r="H589" s="162">
        <f>IF(G589="","",G589-G589*COMPASS!$AH$25)</f>
        <v>180</v>
      </c>
    </row>
    <row r="590" spans="1:8" ht="15" customHeight="1">
      <c r="A590" s="850" t="s">
        <v>10351</v>
      </c>
      <c r="B590" s="980" t="s">
        <v>25</v>
      </c>
      <c r="C590" s="1081" t="s">
        <v>10301</v>
      </c>
      <c r="D590" s="1081" t="s">
        <v>10302</v>
      </c>
      <c r="E590" s="1083">
        <v>1</v>
      </c>
      <c r="F590" s="857"/>
      <c r="G590" s="1098">
        <v>230</v>
      </c>
      <c r="H590" s="162">
        <f>IF(G590="","",G590-G590*COMPASS!$AH$25)</f>
        <v>230</v>
      </c>
    </row>
    <row r="591" spans="1:8" ht="15" customHeight="1">
      <c r="A591" s="850" t="s">
        <v>10352</v>
      </c>
      <c r="B591" s="980" t="s">
        <v>25</v>
      </c>
      <c r="C591" s="1081" t="s">
        <v>10303</v>
      </c>
      <c r="D591" s="1081" t="s">
        <v>10304</v>
      </c>
      <c r="E591" s="1083">
        <v>1</v>
      </c>
      <c r="F591" s="857"/>
      <c r="G591" s="1098">
        <v>470</v>
      </c>
      <c r="H591" s="162">
        <f>IF(G591="","",G591-G591*COMPASS!$AH$25)</f>
        <v>470</v>
      </c>
    </row>
    <row r="592" spans="1:8" ht="15" customHeight="1">
      <c r="A592" s="850" t="s">
        <v>8207</v>
      </c>
      <c r="B592" s="980" t="s">
        <v>25</v>
      </c>
      <c r="C592" s="1081" t="s">
        <v>8130</v>
      </c>
      <c r="D592" s="1081" t="s">
        <v>8131</v>
      </c>
      <c r="E592" s="1083">
        <v>1</v>
      </c>
      <c r="F592" s="1084"/>
      <c r="G592" s="990">
        <v>360</v>
      </c>
      <c r="H592" s="162">
        <f>IF(G592="","",G592-G592*COMPASS!$AH$25)</f>
        <v>360</v>
      </c>
    </row>
    <row r="593" spans="1:8" ht="15" customHeight="1">
      <c r="A593" s="850" t="s">
        <v>8201</v>
      </c>
      <c r="B593" s="980" t="s">
        <v>25</v>
      </c>
      <c r="C593" s="1081" t="s">
        <v>8116</v>
      </c>
      <c r="D593" s="1081" t="s">
        <v>8117</v>
      </c>
      <c r="E593" s="1083">
        <v>1</v>
      </c>
      <c r="F593" s="857"/>
      <c r="G593" s="990">
        <v>210</v>
      </c>
      <c r="H593" s="162">
        <f>IF(G593="","",G593-G593*COMPASS!$AH$25)</f>
        <v>210</v>
      </c>
    </row>
    <row r="594" spans="1:8" ht="15" customHeight="1">
      <c r="A594" s="850" t="s">
        <v>8202</v>
      </c>
      <c r="B594" s="980" t="s">
        <v>25</v>
      </c>
      <c r="C594" s="1081" t="s">
        <v>8118</v>
      </c>
      <c r="D594" s="1081" t="s">
        <v>8119</v>
      </c>
      <c r="E594" s="1083">
        <v>1</v>
      </c>
      <c r="F594" s="857"/>
      <c r="G594" s="990">
        <v>360</v>
      </c>
      <c r="H594" s="162">
        <f>IF(G594="","",G594-G594*COMPASS!$AH$25)</f>
        <v>360</v>
      </c>
    </row>
    <row r="595" spans="1:8" ht="15" customHeight="1">
      <c r="A595" s="850" t="s">
        <v>8203</v>
      </c>
      <c r="B595" s="980" t="s">
        <v>25</v>
      </c>
      <c r="C595" s="1081" t="s">
        <v>8120</v>
      </c>
      <c r="D595" s="1081" t="s">
        <v>8121</v>
      </c>
      <c r="E595" s="1083">
        <v>1</v>
      </c>
      <c r="F595" s="857"/>
      <c r="G595" s="990">
        <v>220</v>
      </c>
      <c r="H595" s="162">
        <f>IF(G595="","",G595-G595*COMPASS!$AH$25)</f>
        <v>220</v>
      </c>
    </row>
    <row r="596" spans="1:8" ht="15" customHeight="1">
      <c r="A596" s="850" t="s">
        <v>8204</v>
      </c>
      <c r="B596" s="980" t="s">
        <v>25</v>
      </c>
      <c r="C596" s="1081" t="s">
        <v>8122</v>
      </c>
      <c r="D596" s="1081" t="s">
        <v>8123</v>
      </c>
      <c r="E596" s="1083">
        <v>1</v>
      </c>
      <c r="F596" s="857"/>
      <c r="G596" s="990">
        <v>400</v>
      </c>
      <c r="H596" s="162">
        <f>IF(G596="","",G596-G596*COMPASS!$AH$25)</f>
        <v>400</v>
      </c>
    </row>
    <row r="597" spans="1:8" ht="15" customHeight="1">
      <c r="A597" s="850" t="s">
        <v>8205</v>
      </c>
      <c r="B597" s="980" t="s">
        <v>25</v>
      </c>
      <c r="C597" s="1081" t="s">
        <v>8124</v>
      </c>
      <c r="D597" s="1081" t="s">
        <v>8125</v>
      </c>
      <c r="E597" s="1083">
        <v>1</v>
      </c>
      <c r="F597" s="857"/>
      <c r="G597" s="990">
        <v>360</v>
      </c>
      <c r="H597" s="162">
        <f>IF(G597="","",G597-G597*COMPASS!$AH$25)</f>
        <v>360</v>
      </c>
    </row>
    <row r="598" spans="1:8" ht="15" customHeight="1">
      <c r="A598" s="850" t="s">
        <v>8206</v>
      </c>
      <c r="B598" s="980" t="s">
        <v>25</v>
      </c>
      <c r="C598" s="1081" t="s">
        <v>8126</v>
      </c>
      <c r="D598" s="1081" t="s">
        <v>8127</v>
      </c>
      <c r="E598" s="1083">
        <v>1</v>
      </c>
      <c r="F598" s="857"/>
      <c r="G598" s="990">
        <v>360</v>
      </c>
      <c r="H598" s="162">
        <f>IF(G598="","",G598-G598*COMPASS!$AH$25)</f>
        <v>360</v>
      </c>
    </row>
    <row r="599" spans="1:8" ht="15" customHeight="1">
      <c r="A599" s="850" t="s">
        <v>4923</v>
      </c>
      <c r="B599" s="980" t="s">
        <v>25</v>
      </c>
      <c r="C599" s="986" t="s">
        <v>15260</v>
      </c>
      <c r="D599" s="1081" t="s">
        <v>15261</v>
      </c>
      <c r="E599" s="1083">
        <v>1</v>
      </c>
      <c r="F599" s="857"/>
      <c r="G599" s="990">
        <v>380</v>
      </c>
      <c r="H599" s="162">
        <f>IF(G599="","",G599-G599*COMPASS!$AH$25)</f>
        <v>380</v>
      </c>
    </row>
    <row r="600" spans="1:8" ht="15" customHeight="1">
      <c r="A600" s="850" t="s">
        <v>4923</v>
      </c>
      <c r="B600" s="980" t="s">
        <v>25</v>
      </c>
      <c r="C600" s="986" t="s">
        <v>8128</v>
      </c>
      <c r="D600" s="1081" t="s">
        <v>8129</v>
      </c>
      <c r="E600" s="1083">
        <v>1</v>
      </c>
      <c r="F600" s="1084"/>
      <c r="G600" s="990">
        <v>337</v>
      </c>
      <c r="H600" s="162">
        <f>IF(G600="","",G600-G600*COMPASS!$AH$25)</f>
        <v>337</v>
      </c>
    </row>
    <row r="601" spans="1:8" ht="15" customHeight="1">
      <c r="A601" s="850" t="s">
        <v>8208</v>
      </c>
      <c r="B601" s="980" t="s">
        <v>25</v>
      </c>
      <c r="C601" s="1081" t="s">
        <v>8132</v>
      </c>
      <c r="D601" s="1081" t="s">
        <v>8133</v>
      </c>
      <c r="E601" s="1083">
        <v>1</v>
      </c>
      <c r="F601" s="857"/>
      <c r="G601" s="1098">
        <v>300</v>
      </c>
      <c r="H601" s="162">
        <f>IF(G601="","",G601-G601*COMPASS!$AH$25)</f>
        <v>300</v>
      </c>
    </row>
    <row r="602" spans="1:8" ht="15" customHeight="1">
      <c r="A602" s="333" t="s">
        <v>43</v>
      </c>
      <c r="B602" s="852"/>
      <c r="C602" s="852"/>
      <c r="D602" s="852"/>
      <c r="E602" s="852"/>
      <c r="F602" s="1085"/>
      <c r="G602" s="988"/>
      <c r="H602" s="162" t="str">
        <f>IF(G602="","",G602-G602*COMPASS!$AH$25)</f>
        <v/>
      </c>
    </row>
    <row r="603" spans="1:8" ht="15" customHeight="1">
      <c r="A603" s="850" t="s">
        <v>11965</v>
      </c>
      <c r="B603" s="980" t="s">
        <v>6045</v>
      </c>
      <c r="C603" s="859" t="s">
        <v>11922</v>
      </c>
      <c r="D603" s="913" t="s">
        <v>11923</v>
      </c>
      <c r="E603" s="914">
        <v>1</v>
      </c>
      <c r="F603" s="857"/>
      <c r="G603" s="990">
        <v>64</v>
      </c>
      <c r="H603" s="162">
        <f>IF(G603="","",G603-G603*COMPASS!$AH$25)</f>
        <v>64</v>
      </c>
    </row>
    <row r="604" spans="1:8" ht="15" customHeight="1">
      <c r="A604" s="850" t="s">
        <v>11968</v>
      </c>
      <c r="B604" s="1080" t="s">
        <v>6045</v>
      </c>
      <c r="C604" s="1081" t="s">
        <v>11928</v>
      </c>
      <c r="D604" s="1067" t="s">
        <v>11929</v>
      </c>
      <c r="E604" s="1082">
        <v>1</v>
      </c>
      <c r="F604" s="915"/>
      <c r="G604" s="989">
        <v>103</v>
      </c>
      <c r="H604" s="162">
        <f>IF(G604="","",G604-G604*COMPASS!$AH$25)</f>
        <v>103</v>
      </c>
    </row>
    <row r="605" spans="1:8" ht="15" customHeight="1">
      <c r="A605" s="850" t="s">
        <v>11339</v>
      </c>
      <c r="B605" s="1080" t="s">
        <v>65</v>
      </c>
      <c r="C605" s="1081" t="s">
        <v>11327</v>
      </c>
      <c r="D605" s="1081" t="s">
        <v>11328</v>
      </c>
      <c r="E605" s="1083">
        <v>1</v>
      </c>
      <c r="F605" s="1084"/>
      <c r="G605" s="989">
        <v>32</v>
      </c>
      <c r="H605" s="162">
        <f>IF(G605="","",G605-G605*COMPASS!$AH$25)</f>
        <v>32</v>
      </c>
    </row>
    <row r="606" spans="1:8" ht="15" customHeight="1">
      <c r="A606" s="850" t="s">
        <v>7734</v>
      </c>
      <c r="B606" s="1080" t="s">
        <v>25</v>
      </c>
      <c r="C606" s="986" t="s">
        <v>7715</v>
      </c>
      <c r="D606" s="1086" t="s">
        <v>7716</v>
      </c>
      <c r="E606" s="1082">
        <v>1</v>
      </c>
      <c r="F606" s="1093"/>
      <c r="G606" s="989">
        <v>410</v>
      </c>
      <c r="H606" s="162">
        <f>IF(G606="","",G606-G606*COMPASS!$AH$25)</f>
        <v>410</v>
      </c>
    </row>
    <row r="607" spans="1:8" ht="15" customHeight="1">
      <c r="A607" s="850" t="s">
        <v>6276</v>
      </c>
      <c r="B607" s="1080" t="s">
        <v>25</v>
      </c>
      <c r="C607" s="1081" t="s">
        <v>6277</v>
      </c>
      <c r="D607" s="1067" t="s">
        <v>6278</v>
      </c>
      <c r="E607" s="1082">
        <v>1</v>
      </c>
      <c r="F607" s="1093"/>
      <c r="G607" s="989">
        <v>46</v>
      </c>
      <c r="H607" s="162">
        <f>IF(G607="","",G607-G607*COMPASS!$AH$25)</f>
        <v>46</v>
      </c>
    </row>
    <row r="608" spans="1:8" ht="15" customHeight="1">
      <c r="A608" s="850" t="s">
        <v>11967</v>
      </c>
      <c r="B608" s="1080" t="s">
        <v>25</v>
      </c>
      <c r="C608" s="1081" t="s">
        <v>11926</v>
      </c>
      <c r="D608" s="1067" t="s">
        <v>11927</v>
      </c>
      <c r="E608" s="1082">
        <v>1</v>
      </c>
      <c r="F608" s="915"/>
      <c r="G608" s="989">
        <v>50</v>
      </c>
      <c r="H608" s="162">
        <f>IF(G608="","",G608-G608*COMPASS!$AH$25)</f>
        <v>50</v>
      </c>
    </row>
    <row r="609" spans="1:8" ht="15" customHeight="1">
      <c r="A609" s="850" t="s">
        <v>10362</v>
      </c>
      <c r="B609" s="1080" t="s">
        <v>25</v>
      </c>
      <c r="C609" s="1081" t="s">
        <v>10322</v>
      </c>
      <c r="D609" s="1067" t="s">
        <v>10323</v>
      </c>
      <c r="E609" s="1082">
        <v>1</v>
      </c>
      <c r="F609" s="1084"/>
      <c r="G609" s="989">
        <v>35</v>
      </c>
      <c r="H609" s="162">
        <f>IF(G609="","",G609-G609*COMPASS!$AH$25)</f>
        <v>35</v>
      </c>
    </row>
    <row r="610" spans="1:8" ht="15" customHeight="1">
      <c r="A610" s="850" t="s">
        <v>10364</v>
      </c>
      <c r="B610" s="1080" t="s">
        <v>25</v>
      </c>
      <c r="C610" s="1081" t="s">
        <v>10326</v>
      </c>
      <c r="D610" s="1067" t="s">
        <v>10327</v>
      </c>
      <c r="E610" s="1082">
        <v>1</v>
      </c>
      <c r="F610" s="1084"/>
      <c r="G610" s="989">
        <v>35</v>
      </c>
      <c r="H610" s="162">
        <f>IF(G610="","",G610-G610*COMPASS!$AH$25)</f>
        <v>35</v>
      </c>
    </row>
    <row r="611" spans="1:8" ht="15" customHeight="1">
      <c r="A611" s="850" t="s">
        <v>10363</v>
      </c>
      <c r="B611" s="1080" t="s">
        <v>25</v>
      </c>
      <c r="C611" s="1081" t="s">
        <v>10324</v>
      </c>
      <c r="D611" s="1067" t="s">
        <v>10325</v>
      </c>
      <c r="E611" s="1082">
        <v>1</v>
      </c>
      <c r="F611" s="1084"/>
      <c r="G611" s="989">
        <v>35</v>
      </c>
      <c r="H611" s="162">
        <f>IF(G611="","",G611-G611*COMPASS!$AH$25)</f>
        <v>35</v>
      </c>
    </row>
    <row r="612" spans="1:8" ht="15" customHeight="1">
      <c r="A612" s="850" t="s">
        <v>6279</v>
      </c>
      <c r="B612" s="1080" t="s">
        <v>25</v>
      </c>
      <c r="C612" s="1081" t="s">
        <v>6280</v>
      </c>
      <c r="D612" s="1067" t="s">
        <v>6281</v>
      </c>
      <c r="E612" s="1082">
        <v>1</v>
      </c>
      <c r="F612" s="915"/>
      <c r="G612" s="989">
        <v>46</v>
      </c>
      <c r="H612" s="162">
        <f>IF(G612="","",G612-G612*COMPASS!$AH$25)</f>
        <v>46</v>
      </c>
    </row>
    <row r="613" spans="1:8" ht="15" customHeight="1">
      <c r="A613" s="850" t="s">
        <v>14473</v>
      </c>
      <c r="B613" s="980" t="s">
        <v>25</v>
      </c>
      <c r="C613" s="853" t="s">
        <v>14474</v>
      </c>
      <c r="D613" s="853" t="s">
        <v>14475</v>
      </c>
      <c r="E613" s="909">
        <v>1</v>
      </c>
      <c r="F613" s="910"/>
      <c r="G613" s="989">
        <v>103</v>
      </c>
      <c r="H613" s="162">
        <f>IF(G613="","",G613-G613*COMPASS!$AH$25)</f>
        <v>103</v>
      </c>
    </row>
    <row r="614" spans="1:8" ht="15" customHeight="1">
      <c r="A614" s="850" t="s">
        <v>14476</v>
      </c>
      <c r="B614" s="980" t="s">
        <v>25</v>
      </c>
      <c r="C614" s="853" t="s">
        <v>14477</v>
      </c>
      <c r="D614" s="853" t="s">
        <v>14478</v>
      </c>
      <c r="E614" s="909">
        <v>1</v>
      </c>
      <c r="F614" s="910"/>
      <c r="G614" s="989">
        <v>64</v>
      </c>
      <c r="H614" s="162">
        <f>IF(G614="","",G614-G614*COMPASS!$AH$25)</f>
        <v>64</v>
      </c>
    </row>
    <row r="615" spans="1:8" ht="15" customHeight="1">
      <c r="A615" s="850" t="s">
        <v>14369</v>
      </c>
      <c r="B615" s="980" t="s">
        <v>25</v>
      </c>
      <c r="C615" s="986" t="s">
        <v>14288</v>
      </c>
      <c r="D615" s="1081" t="s">
        <v>14289</v>
      </c>
      <c r="E615" s="914">
        <v>1</v>
      </c>
      <c r="F615" s="1084"/>
      <c r="G615" s="989">
        <v>20</v>
      </c>
      <c r="H615" s="162">
        <f>IF(G615="","",G615-G615*COMPASS!$AH$25)</f>
        <v>20</v>
      </c>
    </row>
    <row r="616" spans="1:8" ht="15" customHeight="1">
      <c r="A616" s="850" t="s">
        <v>14371</v>
      </c>
      <c r="B616" s="983" t="s">
        <v>51</v>
      </c>
      <c r="C616" s="986" t="s">
        <v>14292</v>
      </c>
      <c r="D616" s="1081" t="s">
        <v>14293</v>
      </c>
      <c r="E616" s="914">
        <v>1</v>
      </c>
      <c r="F616" s="1084"/>
      <c r="G616" s="989">
        <v>20</v>
      </c>
      <c r="H616" s="162">
        <f>IF(G616="","",G616-G616*COMPASS!$AH$25)</f>
        <v>20</v>
      </c>
    </row>
    <row r="617" spans="1:8" ht="15" customHeight="1">
      <c r="A617" s="850" t="s">
        <v>14377</v>
      </c>
      <c r="B617" s="983" t="s">
        <v>51</v>
      </c>
      <c r="C617" s="854" t="s">
        <v>14304</v>
      </c>
      <c r="D617" s="855" t="s">
        <v>14305</v>
      </c>
      <c r="E617" s="909">
        <v>1</v>
      </c>
      <c r="F617" s="857"/>
      <c r="G617" s="991">
        <v>70</v>
      </c>
      <c r="H617" s="162">
        <f>IF(G617="","",G617-G617*COMPASS!$AH$25)</f>
        <v>70</v>
      </c>
    </row>
    <row r="618" spans="1:8" ht="15" customHeight="1">
      <c r="A618" s="850" t="s">
        <v>14378</v>
      </c>
      <c r="B618" s="983" t="s">
        <v>51</v>
      </c>
      <c r="C618" s="854" t="s">
        <v>14306</v>
      </c>
      <c r="D618" s="855" t="s">
        <v>14307</v>
      </c>
      <c r="E618" s="909">
        <v>1</v>
      </c>
      <c r="F618" s="857"/>
      <c r="G618" s="991">
        <v>70</v>
      </c>
      <c r="H618" s="162">
        <f>IF(G618="","",G618-G618*COMPASS!$AH$25)</f>
        <v>70</v>
      </c>
    </row>
    <row r="619" spans="1:8" ht="15" customHeight="1">
      <c r="A619" s="850" t="s">
        <v>14368</v>
      </c>
      <c r="B619" s="983" t="s">
        <v>51</v>
      </c>
      <c r="C619" s="986" t="s">
        <v>14286</v>
      </c>
      <c r="D619" s="1081" t="s">
        <v>14287</v>
      </c>
      <c r="E619" s="914">
        <v>1</v>
      </c>
      <c r="F619" s="1084"/>
      <c r="G619" s="989">
        <v>49</v>
      </c>
      <c r="H619" s="162">
        <f>IF(G619="","",G619-G619*COMPASS!$AH$25)</f>
        <v>49</v>
      </c>
    </row>
    <row r="620" spans="1:8" ht="15" customHeight="1">
      <c r="A620" s="850" t="s">
        <v>14367</v>
      </c>
      <c r="B620" s="983" t="s">
        <v>51</v>
      </c>
      <c r="C620" s="986" t="s">
        <v>14284</v>
      </c>
      <c r="D620" s="1081" t="s">
        <v>14285</v>
      </c>
      <c r="E620" s="914">
        <v>1</v>
      </c>
      <c r="F620" s="1084"/>
      <c r="G620" s="989">
        <v>70</v>
      </c>
      <c r="H620" s="162">
        <f>IF(G620="","",G620-G620*COMPASS!$AH$25)</f>
        <v>70</v>
      </c>
    </row>
    <row r="621" spans="1:8" ht="15" customHeight="1">
      <c r="A621" s="850" t="s">
        <v>2499</v>
      </c>
      <c r="B621" s="980" t="s">
        <v>25</v>
      </c>
      <c r="C621" s="986" t="s">
        <v>2458</v>
      </c>
      <c r="D621" s="1086" t="s">
        <v>3066</v>
      </c>
      <c r="E621" s="909">
        <v>1</v>
      </c>
      <c r="F621" s="915"/>
      <c r="G621" s="989">
        <v>1076</v>
      </c>
      <c r="H621" s="162">
        <f>IF(G621="","",G621-G621*COMPASS!$AH$25)</f>
        <v>1076</v>
      </c>
    </row>
    <row r="622" spans="1:8" ht="15" customHeight="1">
      <c r="A622" s="850" t="s">
        <v>2500</v>
      </c>
      <c r="B622" s="980" t="s">
        <v>25</v>
      </c>
      <c r="C622" s="986" t="s">
        <v>2459</v>
      </c>
      <c r="D622" s="1086" t="s">
        <v>3050</v>
      </c>
      <c r="E622" s="909">
        <v>1</v>
      </c>
      <c r="F622" s="915"/>
      <c r="G622" s="989">
        <v>592</v>
      </c>
      <c r="H622" s="162">
        <f>IF(G622="","",G622-G622*COMPASS!$AH$25)</f>
        <v>592</v>
      </c>
    </row>
    <row r="623" spans="1:8" ht="15" customHeight="1">
      <c r="A623" s="850" t="s">
        <v>2501</v>
      </c>
      <c r="B623" s="980" t="s">
        <v>25</v>
      </c>
      <c r="C623" s="986" t="s">
        <v>2460</v>
      </c>
      <c r="D623" s="1086" t="s">
        <v>3067</v>
      </c>
      <c r="E623" s="909">
        <v>1</v>
      </c>
      <c r="F623" s="915"/>
      <c r="G623" s="989">
        <v>1076</v>
      </c>
      <c r="H623" s="162">
        <f>IF(G623="","",G623-G623*COMPASS!$AH$25)</f>
        <v>1076</v>
      </c>
    </row>
    <row r="624" spans="1:8" ht="15" customHeight="1">
      <c r="A624" s="850" t="s">
        <v>2493</v>
      </c>
      <c r="B624" s="1080" t="s">
        <v>25</v>
      </c>
      <c r="C624" s="1081" t="s">
        <v>2452</v>
      </c>
      <c r="D624" s="1086" t="s">
        <v>3000</v>
      </c>
      <c r="E624" s="1082">
        <v>1</v>
      </c>
      <c r="F624" s="1093"/>
      <c r="G624" s="989">
        <v>26</v>
      </c>
      <c r="H624" s="162">
        <f>IF(G624="","",G624-G624*COMPASS!$AH$25)</f>
        <v>26</v>
      </c>
    </row>
    <row r="625" spans="1:8" ht="15" customHeight="1">
      <c r="A625" s="850" t="s">
        <v>11969</v>
      </c>
      <c r="B625" s="1080" t="s">
        <v>25</v>
      </c>
      <c r="C625" s="913" t="s">
        <v>11930</v>
      </c>
      <c r="D625" s="913" t="s">
        <v>11931</v>
      </c>
      <c r="E625" s="1083">
        <v>1</v>
      </c>
      <c r="F625" s="1092"/>
      <c r="G625" s="990">
        <v>22</v>
      </c>
      <c r="H625" s="162">
        <f>IF(G625="","",G625-G625*COMPASS!$AH$25)</f>
        <v>22</v>
      </c>
    </row>
    <row r="626" spans="1:8" ht="15" customHeight="1">
      <c r="A626" s="850" t="s">
        <v>7982</v>
      </c>
      <c r="B626" s="1080" t="s">
        <v>25</v>
      </c>
      <c r="C626" s="1081" t="s">
        <v>7971</v>
      </c>
      <c r="D626" s="1067" t="s">
        <v>8134</v>
      </c>
      <c r="E626" s="1082">
        <v>1</v>
      </c>
      <c r="F626" s="1084"/>
      <c r="G626" s="989">
        <v>39</v>
      </c>
      <c r="H626" s="162">
        <f>IF(G626="","",G626-G626*COMPASS!$AH$25)</f>
        <v>39</v>
      </c>
    </row>
    <row r="627" spans="1:8" ht="15" customHeight="1">
      <c r="A627" s="850" t="s">
        <v>10354</v>
      </c>
      <c r="B627" s="980" t="s">
        <v>25</v>
      </c>
      <c r="C627" s="859" t="s">
        <v>10307</v>
      </c>
      <c r="D627" s="913" t="s">
        <v>10308</v>
      </c>
      <c r="E627" s="914">
        <v>1</v>
      </c>
      <c r="F627" s="1084"/>
      <c r="G627" s="990">
        <v>39</v>
      </c>
      <c r="H627" s="162">
        <f>IF(G627="","",G627-G627*COMPASS!$AH$25)</f>
        <v>39</v>
      </c>
    </row>
    <row r="628" spans="1:8" ht="15" customHeight="1">
      <c r="A628" s="850" t="s">
        <v>14370</v>
      </c>
      <c r="B628" s="983" t="s">
        <v>51</v>
      </c>
      <c r="C628" s="986" t="s">
        <v>14290</v>
      </c>
      <c r="D628" s="1081" t="s">
        <v>14291</v>
      </c>
      <c r="E628" s="914">
        <v>1</v>
      </c>
      <c r="F628" s="1084"/>
      <c r="G628" s="989">
        <v>20</v>
      </c>
      <c r="H628" s="162">
        <f>IF(G628="","",G628-G628*COMPASS!$AH$25)</f>
        <v>20</v>
      </c>
    </row>
    <row r="629" spans="1:8" ht="15" customHeight="1">
      <c r="A629" s="850" t="s">
        <v>2338</v>
      </c>
      <c r="B629" s="1080" t="s">
        <v>51</v>
      </c>
      <c r="C629" s="913" t="s">
        <v>2329</v>
      </c>
      <c r="D629" s="913" t="s">
        <v>2998</v>
      </c>
      <c r="E629" s="1083">
        <v>1</v>
      </c>
      <c r="F629" s="1084"/>
      <c r="G629" s="989">
        <v>46</v>
      </c>
      <c r="H629" s="162">
        <f>IF(G629="","",G629-G629*COMPASS!$AH$25)</f>
        <v>46</v>
      </c>
    </row>
    <row r="630" spans="1:8" ht="15" customHeight="1">
      <c r="A630" s="850" t="s">
        <v>6172</v>
      </c>
      <c r="B630" s="983" t="s">
        <v>51</v>
      </c>
      <c r="C630" s="913" t="s">
        <v>6173</v>
      </c>
      <c r="D630" s="913" t="s">
        <v>6174</v>
      </c>
      <c r="E630" s="1083">
        <v>1</v>
      </c>
      <c r="F630" s="1084"/>
      <c r="G630" s="990">
        <v>49</v>
      </c>
      <c r="H630" s="162">
        <f>IF(G630="","",G630-G630*COMPASS!$AH$25)</f>
        <v>49</v>
      </c>
    </row>
    <row r="631" spans="1:8" ht="15" customHeight="1">
      <c r="A631" s="850" t="s">
        <v>14077</v>
      </c>
      <c r="B631" s="1080" t="s">
        <v>51</v>
      </c>
      <c r="C631" s="913" t="s">
        <v>14023</v>
      </c>
      <c r="D631" s="913" t="s">
        <v>14024</v>
      </c>
      <c r="E631" s="1083">
        <v>1</v>
      </c>
      <c r="F631" s="1084"/>
      <c r="G631" s="989">
        <v>49</v>
      </c>
      <c r="H631" s="162">
        <f>IF(G631="","",G631-G631*COMPASS!$AH$25)</f>
        <v>49</v>
      </c>
    </row>
    <row r="632" spans="1:8" ht="15" customHeight="1">
      <c r="A632" s="850" t="s">
        <v>14671</v>
      </c>
      <c r="B632" s="980" t="s">
        <v>51</v>
      </c>
      <c r="C632" s="913" t="s">
        <v>14608</v>
      </c>
      <c r="D632" s="913" t="s">
        <v>14609</v>
      </c>
      <c r="E632" s="1083">
        <v>1</v>
      </c>
      <c r="F632" s="1092"/>
      <c r="G632" s="989">
        <v>76</v>
      </c>
      <c r="H632" s="162">
        <f>IF(G632="","",G632-G632*COMPASS!$AH$25)</f>
        <v>76</v>
      </c>
    </row>
    <row r="633" spans="1:8" ht="15" customHeight="1">
      <c r="A633" s="850" t="s">
        <v>8211</v>
      </c>
      <c r="B633" s="1080" t="s">
        <v>25</v>
      </c>
      <c r="C633" s="913" t="s">
        <v>8139</v>
      </c>
      <c r="D633" s="913" t="s">
        <v>8140</v>
      </c>
      <c r="E633" s="1083">
        <v>1</v>
      </c>
      <c r="F633" s="1084"/>
      <c r="G633" s="989">
        <v>75</v>
      </c>
      <c r="H633" s="162">
        <f>IF(G633="","",G633-G633*COMPASS!$AH$25)</f>
        <v>75</v>
      </c>
    </row>
    <row r="634" spans="1:8" ht="15" customHeight="1">
      <c r="A634" s="850" t="s">
        <v>10355</v>
      </c>
      <c r="B634" s="980" t="s">
        <v>25</v>
      </c>
      <c r="C634" s="859" t="s">
        <v>10309</v>
      </c>
      <c r="D634" s="913" t="s">
        <v>10534</v>
      </c>
      <c r="E634" s="914">
        <v>1</v>
      </c>
      <c r="F634" s="857"/>
      <c r="G634" s="990">
        <v>20</v>
      </c>
      <c r="H634" s="162">
        <f>IF(G634="","",G634-G634*COMPASS!$AH$25)</f>
        <v>20</v>
      </c>
    </row>
    <row r="635" spans="1:8" ht="15" customHeight="1">
      <c r="A635" s="850" t="s">
        <v>14539</v>
      </c>
      <c r="B635" s="983" t="s">
        <v>51</v>
      </c>
      <c r="C635" s="858" t="s">
        <v>14496</v>
      </c>
      <c r="D635" s="855" t="s">
        <v>14497</v>
      </c>
      <c r="E635" s="909">
        <v>1</v>
      </c>
      <c r="F635" s="915"/>
      <c r="G635" s="991">
        <v>20</v>
      </c>
      <c r="H635" s="162">
        <f>IF(G635="","",G635-G635*COMPASS!$AH$25)</f>
        <v>20</v>
      </c>
    </row>
    <row r="636" spans="1:8" ht="15" customHeight="1">
      <c r="A636" s="850" t="s">
        <v>14374</v>
      </c>
      <c r="B636" s="983" t="s">
        <v>51</v>
      </c>
      <c r="C636" s="854" t="s">
        <v>14298</v>
      </c>
      <c r="D636" s="855" t="s">
        <v>14299</v>
      </c>
      <c r="E636" s="909">
        <v>1</v>
      </c>
      <c r="F636" s="857"/>
      <c r="G636" s="991">
        <v>30</v>
      </c>
      <c r="H636" s="162">
        <f>IF(G636="","",G636-G636*COMPASS!$AH$25)</f>
        <v>30</v>
      </c>
    </row>
    <row r="637" spans="1:8" ht="15" customHeight="1">
      <c r="A637" s="850" t="s">
        <v>7424</v>
      </c>
      <c r="B637" s="1080" t="s">
        <v>25</v>
      </c>
      <c r="C637" s="1081" t="s">
        <v>7398</v>
      </c>
      <c r="D637" s="1067" t="s">
        <v>7399</v>
      </c>
      <c r="E637" s="1082">
        <v>1</v>
      </c>
      <c r="F637" s="1093"/>
      <c r="G637" s="989">
        <v>20</v>
      </c>
      <c r="H637" s="162">
        <f>IF(G637="","",G637-G637*COMPASS!$AH$25)</f>
        <v>20</v>
      </c>
    </row>
    <row r="638" spans="1:8" ht="15" customHeight="1">
      <c r="A638" s="850" t="s">
        <v>7984</v>
      </c>
      <c r="B638" s="1080" t="s">
        <v>25</v>
      </c>
      <c r="C638" s="1081" t="s">
        <v>7974</v>
      </c>
      <c r="D638" s="1086" t="s">
        <v>7975</v>
      </c>
      <c r="E638" s="1083">
        <v>1</v>
      </c>
      <c r="F638" s="1092"/>
      <c r="G638" s="989">
        <v>46</v>
      </c>
      <c r="H638" s="162">
        <f>IF(G638="","",G638-G638*COMPASS!$AH$25)</f>
        <v>46</v>
      </c>
    </row>
    <row r="639" spans="1:8" ht="15" customHeight="1">
      <c r="A639" s="850" t="s">
        <v>14064</v>
      </c>
      <c r="B639" s="983" t="s">
        <v>51</v>
      </c>
      <c r="C639" s="913" t="s">
        <v>13998</v>
      </c>
      <c r="D639" s="913" t="s">
        <v>13999</v>
      </c>
      <c r="E639" s="1083">
        <v>1</v>
      </c>
      <c r="F639" s="1084"/>
      <c r="G639" s="989">
        <v>34</v>
      </c>
      <c r="H639" s="162">
        <f>IF(G639="","",G639-G639*COMPASS!$AH$25)</f>
        <v>34</v>
      </c>
    </row>
    <row r="640" spans="1:8" ht="15" customHeight="1">
      <c r="A640" s="850" t="s">
        <v>2793</v>
      </c>
      <c r="B640" s="983" t="s">
        <v>51</v>
      </c>
      <c r="C640" s="913" t="s">
        <v>2766</v>
      </c>
      <c r="D640" s="913" t="s">
        <v>3052</v>
      </c>
      <c r="E640" s="1083">
        <v>1</v>
      </c>
      <c r="F640" s="1084"/>
      <c r="G640" s="989">
        <v>19</v>
      </c>
      <c r="H640" s="162">
        <f>IF(G640="","",G640-G640*COMPASS!$AH$25)</f>
        <v>19</v>
      </c>
    </row>
    <row r="641" spans="1:8" ht="15" customHeight="1">
      <c r="A641" s="850" t="s">
        <v>6194</v>
      </c>
      <c r="B641" s="1080" t="s">
        <v>25</v>
      </c>
      <c r="C641" s="913" t="s">
        <v>6195</v>
      </c>
      <c r="D641" s="913" t="s">
        <v>7163</v>
      </c>
      <c r="E641" s="1083">
        <v>1</v>
      </c>
      <c r="F641" s="1084"/>
      <c r="G641" s="989">
        <v>19</v>
      </c>
      <c r="H641" s="162">
        <f>IF(G641="","",G641-G641*COMPASS!$AH$25)</f>
        <v>19</v>
      </c>
    </row>
    <row r="642" spans="1:8" ht="15" customHeight="1">
      <c r="A642" s="850" t="s">
        <v>2489</v>
      </c>
      <c r="B642" s="1080" t="s">
        <v>51</v>
      </c>
      <c r="C642" s="1081" t="s">
        <v>2448</v>
      </c>
      <c r="D642" s="1086" t="s">
        <v>2984</v>
      </c>
      <c r="E642" s="1082">
        <v>1</v>
      </c>
      <c r="F642" s="1093"/>
      <c r="G642" s="989">
        <v>22</v>
      </c>
      <c r="H642" s="162">
        <f>IF(G642="","",G642-G642*COMPASS!$AH$25)</f>
        <v>22</v>
      </c>
    </row>
    <row r="643" spans="1:8" ht="15" customHeight="1">
      <c r="A643" s="850" t="s">
        <v>6282</v>
      </c>
      <c r="B643" s="1080" t="s">
        <v>25</v>
      </c>
      <c r="C643" s="1081" t="s">
        <v>6283</v>
      </c>
      <c r="D643" s="1067" t="s">
        <v>6284</v>
      </c>
      <c r="E643" s="1082">
        <v>1</v>
      </c>
      <c r="F643" s="1093"/>
      <c r="G643" s="989">
        <v>21</v>
      </c>
      <c r="H643" s="162">
        <f>IF(G643="","",G643-G643*COMPASS!$AH$25)</f>
        <v>21</v>
      </c>
    </row>
    <row r="644" spans="1:8" ht="15" customHeight="1">
      <c r="A644" s="850" t="s">
        <v>7983</v>
      </c>
      <c r="B644" s="980" t="s">
        <v>25</v>
      </c>
      <c r="C644" s="1081" t="s">
        <v>7972</v>
      </c>
      <c r="D644" s="1086" t="s">
        <v>7973</v>
      </c>
      <c r="E644" s="1082">
        <v>1</v>
      </c>
      <c r="F644" s="1093"/>
      <c r="G644" s="989">
        <v>32</v>
      </c>
      <c r="H644" s="162">
        <f>IF(G644="","",G644-G644*COMPASS!$AH$25)</f>
        <v>32</v>
      </c>
    </row>
    <row r="645" spans="1:8" ht="15" customHeight="1">
      <c r="A645" s="850" t="s">
        <v>14672</v>
      </c>
      <c r="B645" s="980" t="s">
        <v>25</v>
      </c>
      <c r="C645" s="1081" t="s">
        <v>14610</v>
      </c>
      <c r="D645" s="1086" t="s">
        <v>14611</v>
      </c>
      <c r="E645" s="1082">
        <v>1</v>
      </c>
      <c r="F645" s="1093"/>
      <c r="G645" s="989">
        <v>65</v>
      </c>
      <c r="H645" s="162">
        <f>IF(G645="","",G645-G645*COMPASS!$AH$25)</f>
        <v>65</v>
      </c>
    </row>
    <row r="646" spans="1:8" ht="15" customHeight="1">
      <c r="A646" s="850" t="s">
        <v>4060</v>
      </c>
      <c r="B646" s="1080" t="s">
        <v>25</v>
      </c>
      <c r="C646" s="1081" t="s">
        <v>4049</v>
      </c>
      <c r="D646" s="853" t="s">
        <v>4164</v>
      </c>
      <c r="E646" s="1082">
        <v>1</v>
      </c>
      <c r="F646" s="1093"/>
      <c r="G646" s="1091">
        <v>34</v>
      </c>
      <c r="H646" s="162">
        <f>IF(G646="","",G646-G646*COMPASS!$AH$25)</f>
        <v>34</v>
      </c>
    </row>
    <row r="647" spans="1:8" ht="15" customHeight="1">
      <c r="A647" s="850" t="s">
        <v>6295</v>
      </c>
      <c r="B647" s="1080" t="s">
        <v>25</v>
      </c>
      <c r="C647" s="1081" t="s">
        <v>6296</v>
      </c>
      <c r="D647" s="853" t="s">
        <v>7164</v>
      </c>
      <c r="E647" s="1082">
        <v>1</v>
      </c>
      <c r="F647" s="1093"/>
      <c r="G647" s="989">
        <v>60</v>
      </c>
      <c r="H647" s="162">
        <f>IF(G647="","",G647-G647*COMPASS!$AH$25)</f>
        <v>60</v>
      </c>
    </row>
    <row r="648" spans="1:8" ht="15" customHeight="1">
      <c r="A648" s="850" t="s">
        <v>6202</v>
      </c>
      <c r="B648" s="1080" t="s">
        <v>25</v>
      </c>
      <c r="C648" s="1081" t="s">
        <v>6203</v>
      </c>
      <c r="D648" s="853" t="s">
        <v>7164</v>
      </c>
      <c r="E648" s="1082">
        <v>1</v>
      </c>
      <c r="F648" s="1093"/>
      <c r="G648" s="1091">
        <v>34</v>
      </c>
      <c r="H648" s="162">
        <f>IF(G648="","",G648-G648*COMPASS!$AH$25)</f>
        <v>34</v>
      </c>
    </row>
    <row r="649" spans="1:8" ht="15" customHeight="1">
      <c r="A649" s="850" t="s">
        <v>6297</v>
      </c>
      <c r="B649" s="1080" t="s">
        <v>51</v>
      </c>
      <c r="C649" s="1081" t="s">
        <v>6298</v>
      </c>
      <c r="D649" s="853" t="s">
        <v>7164</v>
      </c>
      <c r="E649" s="1082">
        <v>1</v>
      </c>
      <c r="F649" s="1093"/>
      <c r="G649" s="989">
        <v>60</v>
      </c>
      <c r="H649" s="162">
        <f>IF(G649="","",G649-G649*COMPASS!$AH$25)</f>
        <v>60</v>
      </c>
    </row>
    <row r="650" spans="1:8" ht="15" customHeight="1">
      <c r="A650" s="850" t="s">
        <v>14066</v>
      </c>
      <c r="B650" s="980" t="s">
        <v>51</v>
      </c>
      <c r="C650" s="1081" t="s">
        <v>14002</v>
      </c>
      <c r="D650" s="1086" t="s">
        <v>14003</v>
      </c>
      <c r="E650" s="1082">
        <v>1</v>
      </c>
      <c r="F650" s="1084"/>
      <c r="G650" s="989">
        <v>35</v>
      </c>
      <c r="H650" s="162">
        <f>IF(G650="","",G650-G650*COMPASS!$AH$25)</f>
        <v>35</v>
      </c>
    </row>
    <row r="651" spans="1:8" ht="15" customHeight="1">
      <c r="A651" s="850" t="s">
        <v>14673</v>
      </c>
      <c r="B651" s="983" t="s">
        <v>51</v>
      </c>
      <c r="C651" s="986" t="s">
        <v>14612</v>
      </c>
      <c r="D651" s="1081" t="s">
        <v>14613</v>
      </c>
      <c r="E651" s="914">
        <v>1</v>
      </c>
      <c r="F651" s="1084"/>
      <c r="G651" s="989">
        <v>155</v>
      </c>
      <c r="H651" s="162">
        <f>IF(G651="","",G651-G651*COMPASS!$AH$25)</f>
        <v>155</v>
      </c>
    </row>
    <row r="652" spans="1:8" ht="15" customHeight="1">
      <c r="A652" s="850" t="s">
        <v>14862</v>
      </c>
      <c r="B652" s="980" t="s">
        <v>51</v>
      </c>
      <c r="C652" s="858" t="s">
        <v>14802</v>
      </c>
      <c r="D652" s="855" t="s">
        <v>14001</v>
      </c>
      <c r="E652" s="909">
        <v>1</v>
      </c>
      <c r="F652" s="982"/>
      <c r="G652" s="989">
        <v>49</v>
      </c>
      <c r="H652" s="162">
        <f>IF(G652="","",G652-G652*COMPASS!$AH$25)</f>
        <v>49</v>
      </c>
    </row>
    <row r="653" spans="1:8" ht="15" customHeight="1">
      <c r="A653" s="850" t="s">
        <v>14065</v>
      </c>
      <c r="B653" s="980" t="s">
        <v>65</v>
      </c>
      <c r="C653" s="1081" t="s">
        <v>14000</v>
      </c>
      <c r="D653" s="853" t="s">
        <v>14001</v>
      </c>
      <c r="E653" s="1082">
        <v>1</v>
      </c>
      <c r="F653" s="1093"/>
      <c r="G653" s="990">
        <v>49</v>
      </c>
      <c r="H653" s="162">
        <f>IF(G653="","",G653-G653*COMPASS!$AH$25)</f>
        <v>49</v>
      </c>
    </row>
    <row r="654" spans="1:8" ht="15" customHeight="1">
      <c r="A654" s="850" t="s">
        <v>14366</v>
      </c>
      <c r="B654" s="983" t="s">
        <v>51</v>
      </c>
      <c r="C654" s="986" t="s">
        <v>14282</v>
      </c>
      <c r="D654" s="1081" t="s">
        <v>14283</v>
      </c>
      <c r="E654" s="914">
        <v>1</v>
      </c>
      <c r="F654" s="1084"/>
      <c r="G654" s="989">
        <v>65</v>
      </c>
      <c r="H654" s="162">
        <f>IF(G654="","",G654-G654*COMPASS!$AH$25)</f>
        <v>65</v>
      </c>
    </row>
    <row r="655" spans="1:8" ht="15" customHeight="1">
      <c r="A655" s="850" t="s">
        <v>14073</v>
      </c>
      <c r="B655" s="1080" t="s">
        <v>25</v>
      </c>
      <c r="C655" s="1081" t="s">
        <v>14015</v>
      </c>
      <c r="D655" s="1086" t="s">
        <v>14016</v>
      </c>
      <c r="E655" s="1083">
        <v>1</v>
      </c>
      <c r="F655" s="1084"/>
      <c r="G655" s="989">
        <v>80</v>
      </c>
      <c r="H655" s="162">
        <f>IF(G655="","",G655-G655*COMPASS!$AH$25)</f>
        <v>80</v>
      </c>
    </row>
    <row r="656" spans="1:8" ht="15" customHeight="1">
      <c r="A656" s="850" t="s">
        <v>14068</v>
      </c>
      <c r="B656" s="980" t="s">
        <v>25</v>
      </c>
      <c r="C656" s="1081" t="s">
        <v>14006</v>
      </c>
      <c r="D656" s="1086" t="s">
        <v>14007</v>
      </c>
      <c r="E656" s="1082">
        <v>1</v>
      </c>
      <c r="F656" s="1084"/>
      <c r="G656" s="989">
        <v>45</v>
      </c>
      <c r="H656" s="162">
        <f>IF(G656="","",G656-G656*COMPASS!$AH$25)</f>
        <v>45</v>
      </c>
    </row>
    <row r="657" spans="1:8" ht="15" customHeight="1">
      <c r="A657" s="850" t="s">
        <v>14375</v>
      </c>
      <c r="B657" s="983" t="s">
        <v>51</v>
      </c>
      <c r="C657" s="854" t="s">
        <v>14300</v>
      </c>
      <c r="D657" s="855" t="s">
        <v>14301</v>
      </c>
      <c r="E657" s="909">
        <v>1</v>
      </c>
      <c r="F657" s="857"/>
      <c r="G657" s="991">
        <v>40</v>
      </c>
      <c r="H657" s="162">
        <f>IF(G657="","",G657-G657*COMPASS!$AH$25)</f>
        <v>40</v>
      </c>
    </row>
    <row r="658" spans="1:8" ht="15" customHeight="1">
      <c r="A658" s="850" t="s">
        <v>7896</v>
      </c>
      <c r="B658" s="1080" t="s">
        <v>25</v>
      </c>
      <c r="C658" s="913" t="s">
        <v>7883</v>
      </c>
      <c r="D658" s="913" t="s">
        <v>7884</v>
      </c>
      <c r="E658" s="1083">
        <v>1</v>
      </c>
      <c r="F658" s="1084"/>
      <c r="G658" s="989">
        <v>255</v>
      </c>
      <c r="H658" s="162">
        <f>IF(G658="","",G658-G658*COMPASS!$AH$25)</f>
        <v>255</v>
      </c>
    </row>
    <row r="659" spans="1:8" ht="15" customHeight="1">
      <c r="A659" s="850" t="s">
        <v>7858</v>
      </c>
      <c r="B659" s="980" t="s">
        <v>51</v>
      </c>
      <c r="C659" s="853" t="s">
        <v>7845</v>
      </c>
      <c r="D659" s="1086" t="s">
        <v>7846</v>
      </c>
      <c r="E659" s="909">
        <v>1</v>
      </c>
      <c r="F659" s="915"/>
      <c r="G659" s="989">
        <v>60</v>
      </c>
      <c r="H659" s="162">
        <f>IF(G659="","",G659-G659*COMPASS!$AH$25)</f>
        <v>60</v>
      </c>
    </row>
    <row r="660" spans="1:8" ht="15" customHeight="1">
      <c r="A660" s="850" t="s">
        <v>7860</v>
      </c>
      <c r="B660" s="980" t="s">
        <v>51</v>
      </c>
      <c r="C660" s="853" t="s">
        <v>7849</v>
      </c>
      <c r="D660" s="1086" t="s">
        <v>7850</v>
      </c>
      <c r="E660" s="909">
        <v>1</v>
      </c>
      <c r="F660" s="915"/>
      <c r="G660" s="989">
        <v>110</v>
      </c>
      <c r="H660" s="162">
        <f>IF(G660="","",G660-G660*COMPASS!$AH$25)</f>
        <v>110</v>
      </c>
    </row>
    <row r="661" spans="1:8" ht="15" customHeight="1">
      <c r="A661" s="850" t="s">
        <v>7895</v>
      </c>
      <c r="B661" s="1080" t="s">
        <v>25</v>
      </c>
      <c r="C661" s="1081" t="s">
        <v>7881</v>
      </c>
      <c r="D661" s="1081" t="s">
        <v>7882</v>
      </c>
      <c r="E661" s="1083">
        <v>1</v>
      </c>
      <c r="F661" s="1084"/>
      <c r="G661" s="989">
        <v>435</v>
      </c>
      <c r="H661" s="162">
        <f>IF(G661="","",G661-G661*COMPASS!$AH$25)</f>
        <v>435</v>
      </c>
    </row>
    <row r="662" spans="1:8" ht="15" customHeight="1">
      <c r="A662" s="850" t="s">
        <v>14376</v>
      </c>
      <c r="B662" s="980" t="s">
        <v>25</v>
      </c>
      <c r="C662" s="854" t="s">
        <v>14302</v>
      </c>
      <c r="D662" s="855" t="s">
        <v>14303</v>
      </c>
      <c r="E662" s="909">
        <v>1</v>
      </c>
      <c r="F662" s="857"/>
      <c r="G662" s="991">
        <v>410</v>
      </c>
      <c r="H662" s="162">
        <f>IF(G662="","",G662-G662*COMPASS!$AH$25)</f>
        <v>410</v>
      </c>
    </row>
    <row r="663" spans="1:8" ht="15" customHeight="1">
      <c r="A663" s="850" t="s">
        <v>11970</v>
      </c>
      <c r="B663" s="980" t="s">
        <v>25</v>
      </c>
      <c r="C663" s="853" t="s">
        <v>11932</v>
      </c>
      <c r="D663" s="1086" t="s">
        <v>11933</v>
      </c>
      <c r="E663" s="909">
        <v>1</v>
      </c>
      <c r="F663" s="1084"/>
      <c r="G663" s="989">
        <v>70</v>
      </c>
      <c r="H663" s="162">
        <f>IF(G663="","",G663-G663*COMPASS!$AH$25)</f>
        <v>70</v>
      </c>
    </row>
    <row r="664" spans="1:8" ht="15" customHeight="1">
      <c r="A664" s="850" t="s">
        <v>7859</v>
      </c>
      <c r="B664" s="980" t="s">
        <v>51</v>
      </c>
      <c r="C664" s="853" t="s">
        <v>7847</v>
      </c>
      <c r="D664" s="1086" t="s">
        <v>7848</v>
      </c>
      <c r="E664" s="909">
        <v>1</v>
      </c>
      <c r="F664" s="915"/>
      <c r="G664" s="989">
        <v>140</v>
      </c>
      <c r="H664" s="162">
        <f>IF(G664="","",G664-G664*COMPASS!$AH$25)</f>
        <v>140</v>
      </c>
    </row>
    <row r="665" spans="1:8" ht="15" customHeight="1">
      <c r="A665" s="850" t="s">
        <v>11902</v>
      </c>
      <c r="B665" s="980" t="s">
        <v>25</v>
      </c>
      <c r="C665" s="853" t="s">
        <v>11895</v>
      </c>
      <c r="D665" s="1086" t="s">
        <v>11896</v>
      </c>
      <c r="E665" s="909">
        <v>1</v>
      </c>
      <c r="F665" s="915"/>
      <c r="G665" s="989">
        <v>49</v>
      </c>
      <c r="H665" s="162">
        <f>IF(G665="","",G665-G665*COMPASS!$AH$25)</f>
        <v>49</v>
      </c>
    </row>
    <row r="666" spans="1:8" ht="15" customHeight="1">
      <c r="A666" s="850" t="s">
        <v>2570</v>
      </c>
      <c r="B666" s="1080" t="s">
        <v>25</v>
      </c>
      <c r="C666" s="1081" t="s">
        <v>2569</v>
      </c>
      <c r="D666" s="1086" t="s">
        <v>2983</v>
      </c>
      <c r="E666" s="1082">
        <v>1</v>
      </c>
      <c r="F666" s="1093"/>
      <c r="G666" s="989">
        <v>16</v>
      </c>
      <c r="H666" s="162">
        <f>IF(G666="","",G666-G666*COMPASS!$AH$25)</f>
        <v>16</v>
      </c>
    </row>
    <row r="667" spans="1:8" ht="15" customHeight="1">
      <c r="A667" s="850" t="s">
        <v>8210</v>
      </c>
      <c r="B667" s="1080" t="s">
        <v>25</v>
      </c>
      <c r="C667" s="1081" t="s">
        <v>8137</v>
      </c>
      <c r="D667" s="1086" t="s">
        <v>8138</v>
      </c>
      <c r="E667" s="1082">
        <v>1</v>
      </c>
      <c r="F667" s="1092"/>
      <c r="G667" s="989">
        <v>46</v>
      </c>
      <c r="H667" s="162">
        <f>IF(G667="","",G667-G667*COMPASS!$AH$25)</f>
        <v>46</v>
      </c>
    </row>
    <row r="668" spans="1:8" ht="15" customHeight="1">
      <c r="A668" s="850" t="s">
        <v>10379</v>
      </c>
      <c r="B668" s="980" t="s">
        <v>25</v>
      </c>
      <c r="C668" s="1081" t="s">
        <v>10373</v>
      </c>
      <c r="D668" s="853" t="s">
        <v>7164</v>
      </c>
      <c r="E668" s="1082">
        <v>1</v>
      </c>
      <c r="F668" s="1093"/>
      <c r="G668" s="989">
        <v>73</v>
      </c>
      <c r="H668" s="162">
        <f>IF(G668="","",G668-G668*COMPASS!$AH$25)</f>
        <v>73</v>
      </c>
    </row>
    <row r="669" spans="1:8" ht="15" customHeight="1">
      <c r="A669" s="850" t="s">
        <v>6160</v>
      </c>
      <c r="B669" s="980" t="s">
        <v>25</v>
      </c>
      <c r="C669" s="1081" t="s">
        <v>6161</v>
      </c>
      <c r="D669" s="1086" t="s">
        <v>6162</v>
      </c>
      <c r="E669" s="1082">
        <v>1</v>
      </c>
      <c r="F669" s="1093"/>
      <c r="G669" s="989">
        <v>46</v>
      </c>
      <c r="H669" s="162">
        <f>IF(G669="","",G669-G669*COMPASS!$AH$25)</f>
        <v>46</v>
      </c>
    </row>
    <row r="670" spans="1:8" ht="15" customHeight="1">
      <c r="A670" s="850" t="s">
        <v>2794</v>
      </c>
      <c r="B670" s="1080" t="s">
        <v>51</v>
      </c>
      <c r="C670" s="913" t="s">
        <v>2767</v>
      </c>
      <c r="D670" s="913" t="s">
        <v>3053</v>
      </c>
      <c r="E670" s="1083">
        <v>1</v>
      </c>
      <c r="F670" s="1089"/>
      <c r="G670" s="989">
        <v>21</v>
      </c>
      <c r="H670" s="162">
        <f>IF(G670="","",G670-G670*COMPASS!$AH$25)</f>
        <v>21</v>
      </c>
    </row>
    <row r="671" spans="1:8" ht="15" customHeight="1">
      <c r="A671" s="850" t="s">
        <v>14067</v>
      </c>
      <c r="B671" s="980" t="s">
        <v>25</v>
      </c>
      <c r="C671" s="1081" t="s">
        <v>14004</v>
      </c>
      <c r="D671" s="1086" t="s">
        <v>14005</v>
      </c>
      <c r="E671" s="1082">
        <v>1</v>
      </c>
      <c r="F671" s="1084"/>
      <c r="G671" s="989">
        <v>130</v>
      </c>
      <c r="H671" s="162">
        <f>IF(G671="","",G671-G671*COMPASS!$AH$25)</f>
        <v>130</v>
      </c>
    </row>
    <row r="672" spans="1:8" ht="15" customHeight="1">
      <c r="A672" s="850" t="s">
        <v>14674</v>
      </c>
      <c r="B672" s="980" t="s">
        <v>25</v>
      </c>
      <c r="C672" s="1081" t="s">
        <v>14614</v>
      </c>
      <c r="D672" s="1086" t="s">
        <v>14615</v>
      </c>
      <c r="E672" s="1082">
        <v>1</v>
      </c>
      <c r="F672" s="1084"/>
      <c r="G672" s="989">
        <v>170</v>
      </c>
      <c r="H672" s="162">
        <f>IF(G672="","",G672-G672*COMPASS!$AH$25)</f>
        <v>170</v>
      </c>
    </row>
    <row r="673" spans="1:8" ht="15" customHeight="1">
      <c r="A673" s="850" t="s">
        <v>11903</v>
      </c>
      <c r="B673" s="1080" t="s">
        <v>25</v>
      </c>
      <c r="C673" s="913" t="s">
        <v>11897</v>
      </c>
      <c r="D673" s="913" t="s">
        <v>11896</v>
      </c>
      <c r="E673" s="1083">
        <v>1</v>
      </c>
      <c r="F673" s="1089"/>
      <c r="G673" s="989">
        <v>79</v>
      </c>
      <c r="H673" s="162">
        <f>IF(G673="","",G673-G673*COMPASS!$AH$25)</f>
        <v>79</v>
      </c>
    </row>
    <row r="674" spans="1:8" ht="15" customHeight="1">
      <c r="A674" s="850" t="s">
        <v>6196</v>
      </c>
      <c r="B674" s="1080" t="s">
        <v>25</v>
      </c>
      <c r="C674" s="913" t="s">
        <v>6197</v>
      </c>
      <c r="D674" s="913" t="s">
        <v>6198</v>
      </c>
      <c r="E674" s="1083">
        <v>1</v>
      </c>
      <c r="F674" s="1084"/>
      <c r="G674" s="989">
        <v>46</v>
      </c>
      <c r="H674" s="162">
        <f>IF(G674="","",G674-G674*COMPASS!$AH$25)</f>
        <v>46</v>
      </c>
    </row>
    <row r="675" spans="1:8" ht="15" customHeight="1">
      <c r="A675" s="850" t="s">
        <v>6285</v>
      </c>
      <c r="B675" s="980" t="s">
        <v>65</v>
      </c>
      <c r="C675" s="913" t="s">
        <v>6286</v>
      </c>
      <c r="D675" s="913" t="s">
        <v>6198</v>
      </c>
      <c r="E675" s="1083">
        <v>1</v>
      </c>
      <c r="F675" s="1084"/>
      <c r="G675" s="990">
        <v>28</v>
      </c>
      <c r="H675" s="162">
        <f>IF(G675="","",G675-G675*COMPASS!$AH$25)</f>
        <v>28</v>
      </c>
    </row>
    <row r="676" spans="1:8" ht="15" customHeight="1">
      <c r="A676" s="850" t="s">
        <v>14060</v>
      </c>
      <c r="B676" s="1080" t="s">
        <v>25</v>
      </c>
      <c r="C676" s="913" t="s">
        <v>13990</v>
      </c>
      <c r="D676" s="913" t="s">
        <v>13991</v>
      </c>
      <c r="E676" s="1083">
        <v>1</v>
      </c>
      <c r="F676" s="1084"/>
      <c r="G676" s="990">
        <v>150</v>
      </c>
      <c r="H676" s="162">
        <f>IF(G676="","",G676-G676*COMPASS!$AH$25)</f>
        <v>150</v>
      </c>
    </row>
    <row r="677" spans="1:8" ht="15" customHeight="1">
      <c r="A677" s="850" t="s">
        <v>14537</v>
      </c>
      <c r="B677" s="983" t="s">
        <v>51</v>
      </c>
      <c r="C677" s="858" t="s">
        <v>14494</v>
      </c>
      <c r="D677" s="855" t="s">
        <v>14481</v>
      </c>
      <c r="E677" s="909">
        <v>1</v>
      </c>
      <c r="F677" s="915"/>
      <c r="G677" s="990">
        <v>49</v>
      </c>
      <c r="H677" s="162">
        <f>IF(G677="","",G677-G677*COMPASS!$AH$25)</f>
        <v>49</v>
      </c>
    </row>
    <row r="678" spans="1:8" ht="15" customHeight="1">
      <c r="A678" s="850" t="s">
        <v>11338</v>
      </c>
      <c r="B678" s="983" t="s">
        <v>51</v>
      </c>
      <c r="C678" s="986" t="s">
        <v>11325</v>
      </c>
      <c r="D678" s="1086" t="s">
        <v>11326</v>
      </c>
      <c r="E678" s="909">
        <v>1</v>
      </c>
      <c r="F678" s="915"/>
      <c r="G678" s="990">
        <v>40</v>
      </c>
      <c r="H678" s="162">
        <f>IF(G678="","",G678-G678*COMPASS!$AH$25)</f>
        <v>40</v>
      </c>
    </row>
    <row r="679" spans="1:8" ht="15" customHeight="1">
      <c r="A679" s="850" t="s">
        <v>14479</v>
      </c>
      <c r="B679" s="980" t="s">
        <v>51</v>
      </c>
      <c r="C679" s="853" t="s">
        <v>14480</v>
      </c>
      <c r="D679" s="853" t="s">
        <v>14481</v>
      </c>
      <c r="E679" s="909">
        <v>1</v>
      </c>
      <c r="F679" s="910"/>
      <c r="G679" s="990">
        <v>75</v>
      </c>
      <c r="H679" s="162">
        <f>IF(G679="","",G679-G679*COMPASS!$AH$25)</f>
        <v>75</v>
      </c>
    </row>
    <row r="680" spans="1:8" ht="15" customHeight="1">
      <c r="A680" s="850" t="s">
        <v>15331</v>
      </c>
      <c r="B680" s="983" t="s">
        <v>25</v>
      </c>
      <c r="C680" s="981" t="s">
        <v>15315</v>
      </c>
      <c r="D680" s="981" t="s">
        <v>15316</v>
      </c>
      <c r="E680" s="909">
        <v>1</v>
      </c>
      <c r="F680" s="982"/>
      <c r="G680" s="993">
        <v>40</v>
      </c>
      <c r="H680" s="162">
        <f>IF(G680="","",G680-G680*COMPASS!$AH$25)</f>
        <v>40</v>
      </c>
    </row>
    <row r="681" spans="1:8" ht="15" customHeight="1">
      <c r="A681" s="850" t="s">
        <v>15332</v>
      </c>
      <c r="B681" s="983" t="s">
        <v>25</v>
      </c>
      <c r="C681" s="981" t="s">
        <v>15317</v>
      </c>
      <c r="D681" s="981" t="s">
        <v>15318</v>
      </c>
      <c r="E681" s="909">
        <v>1</v>
      </c>
      <c r="F681" s="982"/>
      <c r="G681" s="993">
        <v>49</v>
      </c>
      <c r="H681" s="162">
        <f>IF(G681="","",G681-G681*COMPASS!$AH$25)</f>
        <v>49</v>
      </c>
    </row>
    <row r="682" spans="1:8" ht="15" customHeight="1">
      <c r="A682" s="850" t="s">
        <v>15333</v>
      </c>
      <c r="B682" s="983" t="s">
        <v>25</v>
      </c>
      <c r="C682" s="981" t="s">
        <v>15319</v>
      </c>
      <c r="D682" s="981" t="s">
        <v>19305</v>
      </c>
      <c r="E682" s="909">
        <v>1</v>
      </c>
      <c r="F682" s="982"/>
      <c r="G682" s="993">
        <v>50</v>
      </c>
      <c r="H682" s="162">
        <f>IF(G682="","",G682-G682*COMPASS!$AH$25)</f>
        <v>50</v>
      </c>
    </row>
    <row r="683" spans="1:8" ht="15" customHeight="1">
      <c r="A683" s="850" t="s">
        <v>15334</v>
      </c>
      <c r="B683" s="983" t="s">
        <v>25</v>
      </c>
      <c r="C683" s="981" t="s">
        <v>15320</v>
      </c>
      <c r="D683" s="981" t="s">
        <v>15321</v>
      </c>
      <c r="E683" s="909">
        <v>1</v>
      </c>
      <c r="F683" s="982"/>
      <c r="G683" s="993">
        <v>667</v>
      </c>
      <c r="H683" s="162">
        <f>IF(G683="","",G683-G683*COMPASS!$AH$25)</f>
        <v>667</v>
      </c>
    </row>
    <row r="684" spans="1:8" ht="15" customHeight="1">
      <c r="A684" s="850" t="s">
        <v>15335</v>
      </c>
      <c r="B684" s="983" t="s">
        <v>25</v>
      </c>
      <c r="C684" s="981" t="s">
        <v>15322</v>
      </c>
      <c r="D684" s="981" t="s">
        <v>15323</v>
      </c>
      <c r="E684" s="909">
        <v>1</v>
      </c>
      <c r="F684" s="982"/>
      <c r="G684" s="993">
        <v>67</v>
      </c>
      <c r="H684" s="162">
        <f>IF(G684="","",G684-G684*COMPASS!$AH$25)</f>
        <v>67</v>
      </c>
    </row>
    <row r="685" spans="1:8" ht="15" customHeight="1">
      <c r="A685" s="850" t="s">
        <v>15336</v>
      </c>
      <c r="B685" s="983" t="s">
        <v>25</v>
      </c>
      <c r="C685" s="981" t="s">
        <v>15324</v>
      </c>
      <c r="D685" s="981" t="s">
        <v>19306</v>
      </c>
      <c r="E685" s="909">
        <v>1</v>
      </c>
      <c r="F685" s="982"/>
      <c r="G685" s="993">
        <v>67</v>
      </c>
      <c r="H685" s="162">
        <f>IF(G685="","",G685-G685*COMPASS!$AH$25)</f>
        <v>67</v>
      </c>
    </row>
    <row r="686" spans="1:8" ht="15" customHeight="1">
      <c r="A686" s="850" t="s">
        <v>14941</v>
      </c>
      <c r="B686" s="983" t="s">
        <v>25</v>
      </c>
      <c r="C686" s="986" t="s">
        <v>14942</v>
      </c>
      <c r="D686" s="853" t="s">
        <v>14943</v>
      </c>
      <c r="E686" s="909">
        <v>1</v>
      </c>
      <c r="F686" s="987"/>
      <c r="G686" s="990">
        <v>400</v>
      </c>
      <c r="H686" s="162">
        <f>IF(G686="","",G686-G686*COMPASS!$AH$25)</f>
        <v>400</v>
      </c>
    </row>
    <row r="687" spans="1:8" ht="15" customHeight="1">
      <c r="A687" s="850" t="s">
        <v>14944</v>
      </c>
      <c r="B687" s="983" t="s">
        <v>25</v>
      </c>
      <c r="C687" s="986" t="s">
        <v>14945</v>
      </c>
      <c r="D687" s="853" t="s">
        <v>14946</v>
      </c>
      <c r="E687" s="909">
        <v>1</v>
      </c>
      <c r="F687" s="987"/>
      <c r="G687" s="990">
        <v>367</v>
      </c>
      <c r="H687" s="162">
        <f>IF(G687="","",G687-G687*COMPASS!$AH$25)</f>
        <v>367</v>
      </c>
    </row>
    <row r="688" spans="1:8" ht="15" customHeight="1">
      <c r="A688" s="850" t="s">
        <v>14947</v>
      </c>
      <c r="B688" s="980" t="s">
        <v>51</v>
      </c>
      <c r="C688" s="986" t="s">
        <v>14948</v>
      </c>
      <c r="D688" s="853" t="s">
        <v>14949</v>
      </c>
      <c r="E688" s="909">
        <v>1</v>
      </c>
      <c r="F688" s="987"/>
      <c r="G688" s="990">
        <v>317</v>
      </c>
      <c r="H688" s="162">
        <f>IF(G688="","",G688-G688*COMPASS!$AH$25)</f>
        <v>317</v>
      </c>
    </row>
    <row r="689" spans="1:8" ht="15" customHeight="1">
      <c r="A689" s="850" t="s">
        <v>14950</v>
      </c>
      <c r="B689" s="983" t="s">
        <v>25</v>
      </c>
      <c r="C689" s="986" t="s">
        <v>14951</v>
      </c>
      <c r="D689" s="853" t="s">
        <v>14952</v>
      </c>
      <c r="E689" s="909">
        <v>1</v>
      </c>
      <c r="F689" s="987"/>
      <c r="G689" s="990">
        <v>35</v>
      </c>
      <c r="H689" s="162">
        <f>IF(G689="","",G689-G689*COMPASS!$AH$25)</f>
        <v>35</v>
      </c>
    </row>
    <row r="690" spans="1:8" ht="15" customHeight="1">
      <c r="A690" s="850" t="s">
        <v>14953</v>
      </c>
      <c r="B690" s="983" t="s">
        <v>25</v>
      </c>
      <c r="C690" s="986" t="s">
        <v>14954</v>
      </c>
      <c r="D690" s="853" t="s">
        <v>14955</v>
      </c>
      <c r="E690" s="909">
        <v>1</v>
      </c>
      <c r="F690" s="987"/>
      <c r="G690" s="990">
        <v>170</v>
      </c>
      <c r="H690" s="162">
        <f>IF(G690="","",G690-G690*COMPASS!$AH$25)</f>
        <v>170</v>
      </c>
    </row>
    <row r="691" spans="1:8" ht="15" customHeight="1">
      <c r="A691" s="850" t="s">
        <v>14863</v>
      </c>
      <c r="B691" s="980" t="s">
        <v>51</v>
      </c>
      <c r="C691" s="981" t="s">
        <v>14803</v>
      </c>
      <c r="D691" s="981" t="s">
        <v>14804</v>
      </c>
      <c r="E691" s="909">
        <v>1</v>
      </c>
      <c r="F691" s="982"/>
      <c r="G691" s="989">
        <v>160</v>
      </c>
      <c r="H691" s="162">
        <f>IF(G691="","",G691-G691*COMPASS!$AH$25)</f>
        <v>160</v>
      </c>
    </row>
    <row r="692" spans="1:8" ht="15" customHeight="1">
      <c r="A692" s="850" t="s">
        <v>14864</v>
      </c>
      <c r="B692" s="980" t="s">
        <v>51</v>
      </c>
      <c r="C692" s="981" t="s">
        <v>14805</v>
      </c>
      <c r="D692" s="981" t="s">
        <v>18247</v>
      </c>
      <c r="E692" s="909">
        <v>1</v>
      </c>
      <c r="F692" s="982"/>
      <c r="G692" s="989">
        <v>150</v>
      </c>
      <c r="H692" s="162">
        <f>IF(G692="","",G692-G692*COMPASS!$AH$25)</f>
        <v>150</v>
      </c>
    </row>
    <row r="693" spans="1:8" ht="15" customHeight="1">
      <c r="A693" s="850" t="s">
        <v>14865</v>
      </c>
      <c r="B693" s="980" t="s">
        <v>25</v>
      </c>
      <c r="C693" s="981" t="s">
        <v>14806</v>
      </c>
      <c r="D693" s="981" t="s">
        <v>14807</v>
      </c>
      <c r="E693" s="909">
        <v>1</v>
      </c>
      <c r="F693" s="982"/>
      <c r="G693" s="989">
        <v>150</v>
      </c>
      <c r="H693" s="162">
        <f>IF(G693="","",G693-G693*COMPASS!$AH$25)</f>
        <v>150</v>
      </c>
    </row>
    <row r="694" spans="1:8" ht="15" customHeight="1">
      <c r="A694" s="850" t="s">
        <v>4157</v>
      </c>
      <c r="B694" s="983" t="s">
        <v>65</v>
      </c>
      <c r="C694" s="986" t="s">
        <v>4158</v>
      </c>
      <c r="D694" s="1086" t="s">
        <v>4159</v>
      </c>
      <c r="E694" s="909">
        <v>1</v>
      </c>
      <c r="F694" s="915"/>
      <c r="G694" s="990">
        <v>54</v>
      </c>
      <c r="H694" s="162">
        <f>IF(G694="","",G694-G694*COMPASS!$AH$25)</f>
        <v>54</v>
      </c>
    </row>
    <row r="695" spans="1:8" ht="15" customHeight="1">
      <c r="A695" s="850" t="s">
        <v>7123</v>
      </c>
      <c r="B695" s="983" t="s">
        <v>65</v>
      </c>
      <c r="C695" s="986" t="s">
        <v>7124</v>
      </c>
      <c r="D695" s="1086" t="s">
        <v>7125</v>
      </c>
      <c r="E695" s="909">
        <v>1</v>
      </c>
      <c r="F695" s="915"/>
      <c r="G695" s="989">
        <v>64</v>
      </c>
      <c r="H695" s="162">
        <f>IF(G695="","",G695-G695*COMPASS!$AH$25)</f>
        <v>64</v>
      </c>
    </row>
    <row r="696" spans="1:8" ht="15" customHeight="1">
      <c r="A696" s="850" t="s">
        <v>346</v>
      </c>
      <c r="B696" s="980" t="s">
        <v>25</v>
      </c>
      <c r="C696" s="1081" t="s">
        <v>310</v>
      </c>
      <c r="D696" s="1081" t="s">
        <v>2997</v>
      </c>
      <c r="E696" s="1083">
        <v>1</v>
      </c>
      <c r="F696" s="1084"/>
      <c r="G696" s="990">
        <v>48</v>
      </c>
      <c r="H696" s="162">
        <f>IF(G696="","",G696-G696*COMPASS!$AH$25)</f>
        <v>48</v>
      </c>
    </row>
    <row r="697" spans="1:8" ht="15" customHeight="1">
      <c r="A697" s="850" t="s">
        <v>14061</v>
      </c>
      <c r="B697" s="980" t="s">
        <v>51</v>
      </c>
      <c r="C697" s="986" t="s">
        <v>13992</v>
      </c>
      <c r="D697" s="1086" t="s">
        <v>13993</v>
      </c>
      <c r="E697" s="909">
        <v>1</v>
      </c>
      <c r="F697" s="1084"/>
      <c r="G697" s="989">
        <v>50</v>
      </c>
      <c r="H697" s="162">
        <f>IF(G697="","",G697-G697*COMPASS!$AH$25)</f>
        <v>50</v>
      </c>
    </row>
    <row r="698" spans="1:8" ht="15" customHeight="1">
      <c r="A698" s="850" t="s">
        <v>340</v>
      </c>
      <c r="B698" s="1080" t="s">
        <v>51</v>
      </c>
      <c r="C698" s="1081" t="s">
        <v>304</v>
      </c>
      <c r="D698" s="1081" t="s">
        <v>2991</v>
      </c>
      <c r="E698" s="1083">
        <v>1</v>
      </c>
      <c r="F698" s="1084"/>
      <c r="G698" s="989">
        <v>44</v>
      </c>
      <c r="H698" s="162">
        <f>IF(G698="","",G698-G698*COMPASS!$AH$25)</f>
        <v>44</v>
      </c>
    </row>
    <row r="699" spans="1:8" ht="15" customHeight="1">
      <c r="A699" s="850" t="s">
        <v>14072</v>
      </c>
      <c r="B699" s="980" t="s">
        <v>51</v>
      </c>
      <c r="C699" s="1081" t="s">
        <v>14013</v>
      </c>
      <c r="D699" s="1081" t="s">
        <v>14014</v>
      </c>
      <c r="E699" s="1083">
        <v>1</v>
      </c>
      <c r="F699" s="1084"/>
      <c r="G699" s="989">
        <v>90</v>
      </c>
      <c r="H699" s="162">
        <f>IF(G699="","",G699-G699*COMPASS!$AH$25)</f>
        <v>90</v>
      </c>
    </row>
    <row r="700" spans="1:8" ht="15" customHeight="1">
      <c r="A700" s="850" t="s">
        <v>14069</v>
      </c>
      <c r="B700" s="980" t="s">
        <v>25</v>
      </c>
      <c r="C700" s="1081" t="s">
        <v>14008</v>
      </c>
      <c r="D700" s="1086" t="s">
        <v>14281</v>
      </c>
      <c r="E700" s="1082">
        <v>1</v>
      </c>
      <c r="F700" s="1084"/>
      <c r="G700" s="989">
        <v>65</v>
      </c>
      <c r="H700" s="162">
        <f>IF(G700="","",G700-G700*COMPASS!$AH$25)</f>
        <v>65</v>
      </c>
    </row>
    <row r="701" spans="1:8" ht="15" customHeight="1">
      <c r="A701" s="850" t="s">
        <v>14540</v>
      </c>
      <c r="B701" s="980" t="s">
        <v>25</v>
      </c>
      <c r="C701" s="858" t="s">
        <v>14498</v>
      </c>
      <c r="D701" s="855" t="s">
        <v>14499</v>
      </c>
      <c r="E701" s="909">
        <v>1</v>
      </c>
      <c r="F701" s="915"/>
      <c r="G701" s="991">
        <v>279</v>
      </c>
      <c r="H701" s="162">
        <f>IF(G701="","",G701-G701*COMPASS!$AH$25)</f>
        <v>279</v>
      </c>
    </row>
    <row r="702" spans="1:8" ht="15" customHeight="1">
      <c r="A702" s="850" t="s">
        <v>14675</v>
      </c>
      <c r="B702" s="983" t="s">
        <v>51</v>
      </c>
      <c r="C702" s="1068" t="s">
        <v>14616</v>
      </c>
      <c r="D702" s="855" t="s">
        <v>14617</v>
      </c>
      <c r="E702" s="909">
        <v>1</v>
      </c>
      <c r="F702" s="912"/>
      <c r="G702" s="989">
        <v>440</v>
      </c>
      <c r="H702" s="162">
        <f>IF(G702="","",G702-G702*COMPASS!$AH$25)</f>
        <v>440</v>
      </c>
    </row>
    <row r="703" spans="1:8" ht="15" customHeight="1">
      <c r="A703" s="850" t="s">
        <v>6307</v>
      </c>
      <c r="B703" s="1080" t="s">
        <v>51</v>
      </c>
      <c r="C703" s="1081" t="s">
        <v>6308</v>
      </c>
      <c r="D703" s="1081" t="s">
        <v>6309</v>
      </c>
      <c r="E703" s="909">
        <v>1</v>
      </c>
      <c r="F703" s="915"/>
      <c r="G703" s="989">
        <v>46</v>
      </c>
      <c r="H703" s="162">
        <f>IF(G703="","",G703-G703*COMPASS!$AH$25)</f>
        <v>46</v>
      </c>
    </row>
    <row r="704" spans="1:8" ht="15" customHeight="1">
      <c r="A704" s="850" t="s">
        <v>14063</v>
      </c>
      <c r="B704" s="980" t="s">
        <v>51</v>
      </c>
      <c r="C704" s="986" t="s">
        <v>13996</v>
      </c>
      <c r="D704" s="1086" t="s">
        <v>13997</v>
      </c>
      <c r="E704" s="909">
        <v>1</v>
      </c>
      <c r="F704" s="1084"/>
      <c r="G704" s="989">
        <v>180</v>
      </c>
      <c r="H704" s="162">
        <f>IF(G704="","",G704-G704*COMPASS!$AH$25)</f>
        <v>180</v>
      </c>
    </row>
    <row r="705" spans="1:8" ht="15" customHeight="1">
      <c r="A705" s="850" t="s">
        <v>341</v>
      </c>
      <c r="B705" s="983" t="s">
        <v>65</v>
      </c>
      <c r="C705" s="986" t="s">
        <v>305</v>
      </c>
      <c r="D705" s="1081" t="s">
        <v>2992</v>
      </c>
      <c r="E705" s="1083">
        <v>1</v>
      </c>
      <c r="F705" s="1084"/>
      <c r="G705" s="990">
        <v>22</v>
      </c>
      <c r="H705" s="162">
        <f>IF(G705="","",G705-G705*COMPASS!$AH$25)</f>
        <v>22</v>
      </c>
    </row>
    <row r="706" spans="1:8" ht="15" customHeight="1">
      <c r="A706" s="850" t="s">
        <v>4058</v>
      </c>
      <c r="B706" s="1080" t="s">
        <v>51</v>
      </c>
      <c r="C706" s="1081" t="s">
        <v>2332</v>
      </c>
      <c r="D706" s="1081" t="s">
        <v>3045</v>
      </c>
      <c r="E706" s="1083">
        <v>1</v>
      </c>
      <c r="F706" s="1089"/>
      <c r="G706" s="989">
        <v>22</v>
      </c>
      <c r="H706" s="162">
        <f>IF(G706="","",G706-G706*COMPASS!$AH$25)</f>
        <v>22</v>
      </c>
    </row>
    <row r="707" spans="1:8" ht="15" customHeight="1">
      <c r="A707" s="850" t="s">
        <v>403</v>
      </c>
      <c r="B707" s="1080" t="s">
        <v>51</v>
      </c>
      <c r="C707" s="1081" t="s">
        <v>392</v>
      </c>
      <c r="D707" s="1081" t="s">
        <v>3046</v>
      </c>
      <c r="E707" s="1083">
        <v>1</v>
      </c>
      <c r="F707" s="1084"/>
      <c r="G707" s="989">
        <v>26</v>
      </c>
      <c r="H707" s="162">
        <f>IF(G707="","",G707-G707*COMPASS!$AH$25)</f>
        <v>26</v>
      </c>
    </row>
    <row r="708" spans="1:8" ht="15" customHeight="1">
      <c r="A708" s="850" t="s">
        <v>404</v>
      </c>
      <c r="B708" s="1080" t="s">
        <v>25</v>
      </c>
      <c r="C708" s="1081" t="s">
        <v>393</v>
      </c>
      <c r="D708" s="1081" t="s">
        <v>3047</v>
      </c>
      <c r="E708" s="1083">
        <v>1</v>
      </c>
      <c r="F708" s="1084"/>
      <c r="G708" s="989">
        <v>22</v>
      </c>
      <c r="H708" s="162">
        <f>IF(G708="","",G708-G708*COMPASS!$AH$25)</f>
        <v>22</v>
      </c>
    </row>
    <row r="709" spans="1:8" ht="15" customHeight="1">
      <c r="A709" s="850" t="s">
        <v>2490</v>
      </c>
      <c r="B709" s="1080" t="s">
        <v>25</v>
      </c>
      <c r="C709" s="1081" t="s">
        <v>2449</v>
      </c>
      <c r="D709" s="1086" t="s">
        <v>2985</v>
      </c>
      <c r="E709" s="1082">
        <v>1</v>
      </c>
      <c r="F709" s="1093"/>
      <c r="G709" s="989">
        <v>22</v>
      </c>
      <c r="H709" s="162">
        <f>IF(G709="","",G709-G709*COMPASS!$AH$25)</f>
        <v>22</v>
      </c>
    </row>
    <row r="710" spans="1:8" ht="15" customHeight="1">
      <c r="A710" s="850" t="s">
        <v>4062</v>
      </c>
      <c r="B710" s="1080" t="s">
        <v>25</v>
      </c>
      <c r="C710" s="1081" t="s">
        <v>4051</v>
      </c>
      <c r="D710" s="1067" t="s">
        <v>4165</v>
      </c>
      <c r="E710" s="1082">
        <v>1</v>
      </c>
      <c r="F710" s="1093"/>
      <c r="G710" s="989">
        <v>447</v>
      </c>
      <c r="H710" s="162">
        <f>IF(G710="","",G710-G710*COMPASS!$AH$25)</f>
        <v>447</v>
      </c>
    </row>
    <row r="711" spans="1:8" ht="15" customHeight="1">
      <c r="A711" s="850" t="s">
        <v>6287</v>
      </c>
      <c r="B711" s="1080" t="s">
        <v>25</v>
      </c>
      <c r="C711" s="1081" t="s">
        <v>6288</v>
      </c>
      <c r="D711" s="1081" t="s">
        <v>6289</v>
      </c>
      <c r="E711" s="1083">
        <v>1</v>
      </c>
      <c r="F711" s="1089"/>
      <c r="G711" s="989">
        <v>22</v>
      </c>
      <c r="H711" s="162">
        <f>IF(G711="","",G711-G711*COMPASS!$AH$25)</f>
        <v>22</v>
      </c>
    </row>
    <row r="712" spans="1:8" ht="15" customHeight="1">
      <c r="A712" s="850" t="s">
        <v>7126</v>
      </c>
      <c r="B712" s="1080" t="s">
        <v>25</v>
      </c>
      <c r="C712" s="1081" t="s">
        <v>7127</v>
      </c>
      <c r="D712" s="1086" t="s">
        <v>7128</v>
      </c>
      <c r="E712" s="1082">
        <v>1</v>
      </c>
      <c r="F712" s="1093"/>
      <c r="G712" s="989">
        <v>19</v>
      </c>
      <c r="H712" s="162">
        <f>IF(G712="","",G712-G712*COMPASS!$AH$25)</f>
        <v>19</v>
      </c>
    </row>
    <row r="713" spans="1:8" ht="15" customHeight="1">
      <c r="A713" s="850" t="s">
        <v>8285</v>
      </c>
      <c r="B713" s="1080" t="s">
        <v>51</v>
      </c>
      <c r="C713" s="1081" t="s">
        <v>8269</v>
      </c>
      <c r="D713" s="1081" t="s">
        <v>8270</v>
      </c>
      <c r="E713" s="1083">
        <v>1</v>
      </c>
      <c r="F713" s="915"/>
      <c r="G713" s="989">
        <v>68</v>
      </c>
      <c r="H713" s="162">
        <f>IF(G713="","",G713-G713*COMPASS!$AH$25)</f>
        <v>68</v>
      </c>
    </row>
    <row r="714" spans="1:8" ht="15" customHeight="1">
      <c r="A714" s="850" t="s">
        <v>2790</v>
      </c>
      <c r="B714" s="1080" t="s">
        <v>25</v>
      </c>
      <c r="C714" s="913" t="s">
        <v>2763</v>
      </c>
      <c r="D714" s="913" t="s">
        <v>3049</v>
      </c>
      <c r="E714" s="1083">
        <v>1</v>
      </c>
      <c r="F714" s="1093"/>
      <c r="G714" s="989">
        <v>138</v>
      </c>
      <c r="H714" s="162">
        <f>IF(G714="","",G714-G714*COMPASS!$AH$25)</f>
        <v>138</v>
      </c>
    </row>
    <row r="715" spans="1:8" ht="15" customHeight="1">
      <c r="A715" s="850" t="s">
        <v>6167</v>
      </c>
      <c r="B715" s="983" t="s">
        <v>65</v>
      </c>
      <c r="C715" s="1081" t="s">
        <v>6168</v>
      </c>
      <c r="D715" s="1081" t="s">
        <v>6169</v>
      </c>
      <c r="E715" s="1083">
        <v>1</v>
      </c>
      <c r="F715" s="1084"/>
      <c r="G715" s="990">
        <v>37</v>
      </c>
      <c r="H715" s="162">
        <f>IF(G715="","",G715-G715*COMPASS!$AH$25)</f>
        <v>37</v>
      </c>
    </row>
    <row r="716" spans="1:8" ht="15" customHeight="1">
      <c r="A716" s="850" t="s">
        <v>8286</v>
      </c>
      <c r="B716" s="983" t="s">
        <v>51</v>
      </c>
      <c r="C716" s="1081" t="s">
        <v>8271</v>
      </c>
      <c r="D716" s="1081" t="s">
        <v>6169</v>
      </c>
      <c r="E716" s="1083">
        <v>1</v>
      </c>
      <c r="F716" s="915"/>
      <c r="G716" s="989">
        <v>68</v>
      </c>
      <c r="H716" s="162">
        <f>IF(G716="","",G716-G716*COMPASS!$AH$25)</f>
        <v>68</v>
      </c>
    </row>
    <row r="717" spans="1:8" ht="15" customHeight="1">
      <c r="A717" s="850" t="s">
        <v>345</v>
      </c>
      <c r="B717" s="1080" t="s">
        <v>25</v>
      </c>
      <c r="C717" s="913" t="s">
        <v>309</v>
      </c>
      <c r="D717" s="913" t="s">
        <v>2996</v>
      </c>
      <c r="E717" s="1083">
        <v>1</v>
      </c>
      <c r="F717" s="1084"/>
      <c r="G717" s="989">
        <v>172</v>
      </c>
      <c r="H717" s="162">
        <f>IF(G717="","",G717-G717*COMPASS!$AH$25)</f>
        <v>172</v>
      </c>
    </row>
    <row r="718" spans="1:8" ht="15" customHeight="1">
      <c r="A718" s="850" t="s">
        <v>6170</v>
      </c>
      <c r="B718" s="1080" t="s">
        <v>25</v>
      </c>
      <c r="C718" s="913" t="s">
        <v>6171</v>
      </c>
      <c r="D718" s="913" t="s">
        <v>2996</v>
      </c>
      <c r="E718" s="1083">
        <v>1</v>
      </c>
      <c r="F718" s="1084"/>
      <c r="G718" s="989">
        <v>172</v>
      </c>
      <c r="H718" s="162">
        <f>IF(G718="","",G718-G718*COMPASS!$AH$25)</f>
        <v>172</v>
      </c>
    </row>
    <row r="719" spans="1:8">
      <c r="A719" s="850" t="s">
        <v>4837</v>
      </c>
      <c r="B719" s="1080" t="s">
        <v>25</v>
      </c>
      <c r="C719" s="1081" t="s">
        <v>4838</v>
      </c>
      <c r="D719" s="1081" t="s">
        <v>6163</v>
      </c>
      <c r="E719" s="1083">
        <v>1</v>
      </c>
      <c r="F719" s="1084"/>
      <c r="G719" s="990">
        <v>282</v>
      </c>
      <c r="H719" s="162">
        <f>IF(G719="","",G719-G719*COMPASS!$AH$25)</f>
        <v>282</v>
      </c>
    </row>
    <row r="720" spans="1:8">
      <c r="A720" s="850" t="s">
        <v>6164</v>
      </c>
      <c r="B720" s="1080" t="s">
        <v>25</v>
      </c>
      <c r="C720" s="1081" t="s">
        <v>6165</v>
      </c>
      <c r="D720" s="1081" t="s">
        <v>6166</v>
      </c>
      <c r="E720" s="1083">
        <v>1</v>
      </c>
      <c r="F720" s="1084"/>
      <c r="G720" s="990">
        <v>282</v>
      </c>
      <c r="H720" s="162">
        <f>IF(G720="","",G720-G720*COMPASS!$AH$25)</f>
        <v>282</v>
      </c>
    </row>
    <row r="721" spans="1:8">
      <c r="A721" s="850" t="s">
        <v>6316</v>
      </c>
      <c r="B721" s="1080" t="s">
        <v>6045</v>
      </c>
      <c r="C721" s="913" t="s">
        <v>6317</v>
      </c>
      <c r="D721" s="913" t="s">
        <v>6318</v>
      </c>
      <c r="E721" s="1083">
        <v>1</v>
      </c>
      <c r="F721" s="1089"/>
      <c r="G721" s="989">
        <v>58</v>
      </c>
      <c r="H721" s="162">
        <f>IF(G721="","",G721-G721*COMPASS!$AH$25)</f>
        <v>58</v>
      </c>
    </row>
    <row r="722" spans="1:8">
      <c r="A722" s="850" t="s">
        <v>344</v>
      </c>
      <c r="B722" s="983" t="s">
        <v>65</v>
      </c>
      <c r="C722" s="1081" t="s">
        <v>308</v>
      </c>
      <c r="D722" s="1081" t="s">
        <v>2995</v>
      </c>
      <c r="E722" s="1083">
        <v>1</v>
      </c>
      <c r="F722" s="1084"/>
      <c r="G722" s="990">
        <v>37</v>
      </c>
      <c r="H722" s="162">
        <f>IF(G722="","",G722-G722*COMPASS!$AH$25)</f>
        <v>37</v>
      </c>
    </row>
    <row r="723" spans="1:8">
      <c r="A723" s="850" t="s">
        <v>8284</v>
      </c>
      <c r="B723" s="1080" t="s">
        <v>51</v>
      </c>
      <c r="C723" s="1081" t="s">
        <v>8267</v>
      </c>
      <c r="D723" s="1081" t="s">
        <v>8268</v>
      </c>
      <c r="E723" s="1083">
        <v>1</v>
      </c>
      <c r="F723" s="915"/>
      <c r="G723" s="989">
        <v>52</v>
      </c>
      <c r="H723" s="162">
        <f>IF(G723="","",G723-G723*COMPASS!$AH$25)</f>
        <v>52</v>
      </c>
    </row>
    <row r="724" spans="1:8">
      <c r="A724" s="850" t="s">
        <v>14062</v>
      </c>
      <c r="B724" s="980" t="s">
        <v>51</v>
      </c>
      <c r="C724" s="986" t="s">
        <v>13994</v>
      </c>
      <c r="D724" s="1086" t="s">
        <v>13995</v>
      </c>
      <c r="E724" s="909">
        <v>1</v>
      </c>
      <c r="F724" s="1084"/>
      <c r="G724" s="989">
        <v>79</v>
      </c>
      <c r="H724" s="162">
        <f>IF(G724="","",G724-G724*COMPASS!$AH$25)</f>
        <v>79</v>
      </c>
    </row>
    <row r="725" spans="1:8">
      <c r="A725" s="850" t="s">
        <v>387</v>
      </c>
      <c r="B725" s="983" t="s">
        <v>65</v>
      </c>
      <c r="C725" s="859" t="s">
        <v>381</v>
      </c>
      <c r="D725" s="913" t="s">
        <v>3003</v>
      </c>
      <c r="E725" s="914">
        <v>1</v>
      </c>
      <c r="F725" s="857"/>
      <c r="G725" s="990">
        <v>17</v>
      </c>
      <c r="H725" s="162">
        <f>IF(G725="","",G725-G725*COMPASS!$AH$25)</f>
        <v>17</v>
      </c>
    </row>
    <row r="726" spans="1:8">
      <c r="A726" s="850" t="s">
        <v>406</v>
      </c>
      <c r="B726" s="1080" t="s">
        <v>25</v>
      </c>
      <c r="C726" s="1081" t="s">
        <v>395</v>
      </c>
      <c r="D726" s="1081" t="s">
        <v>3055</v>
      </c>
      <c r="E726" s="1083">
        <v>1</v>
      </c>
      <c r="F726" s="1084"/>
      <c r="G726" s="989">
        <v>55</v>
      </c>
      <c r="H726" s="162">
        <f>IF(G726="","",G726-G726*COMPASS!$AH$25)</f>
        <v>55</v>
      </c>
    </row>
    <row r="727" spans="1:8">
      <c r="A727" s="850" t="s">
        <v>338</v>
      </c>
      <c r="B727" s="980" t="s">
        <v>51</v>
      </c>
      <c r="C727" s="986" t="s">
        <v>302</v>
      </c>
      <c r="D727" s="1081" t="s">
        <v>2989</v>
      </c>
      <c r="E727" s="914">
        <v>1</v>
      </c>
      <c r="F727" s="857"/>
      <c r="G727" s="989">
        <v>48</v>
      </c>
      <c r="H727" s="162">
        <f>IF(G727="","",G727-G727*COMPASS!$AH$25)</f>
        <v>48</v>
      </c>
    </row>
    <row r="728" spans="1:8">
      <c r="A728" s="850" t="s">
        <v>405</v>
      </c>
      <c r="B728" s="983" t="s">
        <v>65</v>
      </c>
      <c r="C728" s="913" t="s">
        <v>394</v>
      </c>
      <c r="D728" s="913" t="s">
        <v>3048</v>
      </c>
      <c r="E728" s="1083">
        <v>1</v>
      </c>
      <c r="F728" s="1084"/>
      <c r="G728" s="990">
        <v>13</v>
      </c>
      <c r="H728" s="162">
        <f>IF(G728="","",G728-G728*COMPASS!$AH$25)</f>
        <v>13</v>
      </c>
    </row>
    <row r="729" spans="1:8">
      <c r="A729" s="850" t="s">
        <v>339</v>
      </c>
      <c r="B729" s="980" t="s">
        <v>51</v>
      </c>
      <c r="C729" s="986" t="s">
        <v>303</v>
      </c>
      <c r="D729" s="1081" t="s">
        <v>2990</v>
      </c>
      <c r="E729" s="914">
        <v>1</v>
      </c>
      <c r="F729" s="857"/>
      <c r="G729" s="989">
        <v>51</v>
      </c>
      <c r="H729" s="162">
        <f>IF(G729="","",G729-G729*COMPASS!$AH$25)</f>
        <v>51</v>
      </c>
    </row>
    <row r="730" spans="1:8">
      <c r="A730" s="850" t="s">
        <v>3879</v>
      </c>
      <c r="B730" s="1080" t="s">
        <v>25</v>
      </c>
      <c r="C730" s="986" t="s">
        <v>3880</v>
      </c>
      <c r="D730" s="1081" t="s">
        <v>3881</v>
      </c>
      <c r="E730" s="914">
        <v>1</v>
      </c>
      <c r="F730" s="915"/>
      <c r="G730" s="990">
        <v>600</v>
      </c>
      <c r="H730" s="162">
        <f>IF(G730="","",G730-G730*COMPASS!$AH$25)</f>
        <v>600</v>
      </c>
    </row>
    <row r="731" spans="1:8">
      <c r="A731" s="850" t="s">
        <v>3879</v>
      </c>
      <c r="B731" s="1080" t="s">
        <v>25</v>
      </c>
      <c r="C731" s="913" t="s">
        <v>3880</v>
      </c>
      <c r="D731" s="913" t="s">
        <v>3881</v>
      </c>
      <c r="E731" s="1083">
        <v>1</v>
      </c>
      <c r="F731" s="1093"/>
      <c r="G731" s="990">
        <v>600</v>
      </c>
      <c r="H731" s="162">
        <f>IF(G731="","",G731-G731*COMPASS!$AH$25)</f>
        <v>600</v>
      </c>
    </row>
    <row r="732" spans="1:8">
      <c r="A732" s="850" t="s">
        <v>4061</v>
      </c>
      <c r="B732" s="1080" t="s">
        <v>25</v>
      </c>
      <c r="C732" s="1081" t="s">
        <v>4050</v>
      </c>
      <c r="D732" s="1067" t="s">
        <v>3881</v>
      </c>
      <c r="E732" s="1082">
        <v>1</v>
      </c>
      <c r="F732" s="1084"/>
      <c r="G732" s="989">
        <v>625</v>
      </c>
      <c r="H732" s="162">
        <f>IF(G732="","",G732-G732*COMPASS!$AH$25)</f>
        <v>625</v>
      </c>
    </row>
    <row r="733" spans="1:8">
      <c r="A733" s="850" t="s">
        <v>7622</v>
      </c>
      <c r="B733" s="980" t="s">
        <v>51</v>
      </c>
      <c r="C733" s="986" t="s">
        <v>7620</v>
      </c>
      <c r="D733" s="1081" t="s">
        <v>7621</v>
      </c>
      <c r="E733" s="914">
        <v>1</v>
      </c>
      <c r="F733" s="857"/>
      <c r="G733" s="989">
        <v>48</v>
      </c>
      <c r="H733" s="162">
        <f>IF(G733="","",G733-G733*COMPASS!$AH$25)</f>
        <v>48</v>
      </c>
    </row>
    <row r="734" spans="1:8">
      <c r="A734" s="850" t="s">
        <v>6299</v>
      </c>
      <c r="B734" s="1080" t="s">
        <v>51</v>
      </c>
      <c r="C734" s="986" t="s">
        <v>6300</v>
      </c>
      <c r="D734" s="1081" t="s">
        <v>2990</v>
      </c>
      <c r="E734" s="909">
        <v>1</v>
      </c>
      <c r="F734" s="915"/>
      <c r="G734" s="989">
        <v>56</v>
      </c>
      <c r="H734" s="162">
        <f>IF(G734="","",G734-G734*COMPASS!$AH$25)</f>
        <v>56</v>
      </c>
    </row>
    <row r="735" spans="1:8">
      <c r="A735" s="850" t="s">
        <v>342</v>
      </c>
      <c r="B735" s="980" t="s">
        <v>65</v>
      </c>
      <c r="C735" s="1081" t="s">
        <v>306</v>
      </c>
      <c r="D735" s="1081" t="s">
        <v>2993</v>
      </c>
      <c r="E735" s="1083">
        <v>1</v>
      </c>
      <c r="F735" s="1084"/>
      <c r="G735" s="990">
        <v>25</v>
      </c>
      <c r="H735" s="162">
        <f>IF(G735="","",G735-G735*COMPASS!$AH$25)</f>
        <v>25</v>
      </c>
    </row>
    <row r="736" spans="1:8">
      <c r="A736" s="850" t="s">
        <v>343</v>
      </c>
      <c r="B736" s="1080" t="s">
        <v>65</v>
      </c>
      <c r="C736" s="1081" t="s">
        <v>307</v>
      </c>
      <c r="D736" s="1081" t="s">
        <v>2994</v>
      </c>
      <c r="E736" s="1083">
        <v>1</v>
      </c>
      <c r="F736" s="1084"/>
      <c r="G736" s="990">
        <v>25</v>
      </c>
      <c r="H736" s="162">
        <f>IF(G736="","",G736-G736*COMPASS!$AH$25)</f>
        <v>25</v>
      </c>
    </row>
    <row r="737" spans="1:8">
      <c r="A737" s="850" t="s">
        <v>2491</v>
      </c>
      <c r="B737" s="983" t="s">
        <v>65</v>
      </c>
      <c r="C737" s="1081" t="s">
        <v>2450</v>
      </c>
      <c r="D737" s="1086" t="s">
        <v>2987</v>
      </c>
      <c r="E737" s="1082">
        <v>1</v>
      </c>
      <c r="F737" s="1093"/>
      <c r="G737" s="989">
        <v>46</v>
      </c>
      <c r="H737" s="162">
        <f>IF(G737="","",G737-G737*COMPASS!$AH$25)</f>
        <v>46</v>
      </c>
    </row>
    <row r="738" spans="1:8">
      <c r="A738" s="850" t="s">
        <v>6293</v>
      </c>
      <c r="B738" s="1080" t="s">
        <v>25</v>
      </c>
      <c r="C738" s="1081" t="s">
        <v>6294</v>
      </c>
      <c r="D738" s="1086" t="s">
        <v>7162</v>
      </c>
      <c r="E738" s="909">
        <v>1</v>
      </c>
      <c r="F738" s="915"/>
      <c r="G738" s="989">
        <v>28</v>
      </c>
      <c r="H738" s="162">
        <f>IF(G738="","",G738-G738*COMPASS!$AH$25)</f>
        <v>28</v>
      </c>
    </row>
    <row r="739" spans="1:8">
      <c r="A739" s="850" t="s">
        <v>6290</v>
      </c>
      <c r="B739" s="1080" t="s">
        <v>51</v>
      </c>
      <c r="C739" s="1081" t="s">
        <v>6291</v>
      </c>
      <c r="D739" s="1081" t="s">
        <v>6292</v>
      </c>
      <c r="E739" s="1083">
        <v>1</v>
      </c>
      <c r="F739" s="1089"/>
      <c r="G739" s="989">
        <v>28</v>
      </c>
      <c r="H739" s="162">
        <f>IF(G739="","",G739-G739*COMPASS!$AH$25)</f>
        <v>28</v>
      </c>
    </row>
    <row r="740" spans="1:8">
      <c r="A740" s="850" t="s">
        <v>10234</v>
      </c>
      <c r="B740" s="1080" t="s">
        <v>25</v>
      </c>
      <c r="C740" s="1081" t="s">
        <v>10156</v>
      </c>
      <c r="D740" s="1086" t="s">
        <v>10157</v>
      </c>
      <c r="E740" s="1082">
        <v>1</v>
      </c>
      <c r="F740" s="915"/>
      <c r="G740" s="989">
        <v>46</v>
      </c>
      <c r="H740" s="162">
        <f>IF(G740="","",G740-G740*COMPASS!$AH$25)</f>
        <v>46</v>
      </c>
    </row>
    <row r="741" spans="1:8">
      <c r="A741" s="850" t="s">
        <v>8209</v>
      </c>
      <c r="B741" s="1080" t="s">
        <v>25</v>
      </c>
      <c r="C741" s="913" t="s">
        <v>8135</v>
      </c>
      <c r="D741" s="913" t="s">
        <v>8136</v>
      </c>
      <c r="E741" s="1083">
        <v>1</v>
      </c>
      <c r="F741" s="1092"/>
      <c r="G741" s="990">
        <v>180</v>
      </c>
      <c r="H741" s="162">
        <f>IF(G741="","",G741-G741*COMPASS!$AH$25)</f>
        <v>180</v>
      </c>
    </row>
    <row r="742" spans="1:8">
      <c r="A742" s="850" t="s">
        <v>2492</v>
      </c>
      <c r="B742" s="980" t="s">
        <v>51</v>
      </c>
      <c r="C742" s="1081" t="s">
        <v>2451</v>
      </c>
      <c r="D742" s="1086" t="s">
        <v>2988</v>
      </c>
      <c r="E742" s="1082">
        <v>1</v>
      </c>
      <c r="F742" s="1093"/>
      <c r="G742" s="989">
        <v>44</v>
      </c>
      <c r="H742" s="162">
        <f>IF(G742="","",G742-G742*COMPASS!$AH$25)</f>
        <v>44</v>
      </c>
    </row>
    <row r="743" spans="1:8">
      <c r="A743" s="850" t="s">
        <v>6310</v>
      </c>
      <c r="B743" s="1080" t="s">
        <v>25</v>
      </c>
      <c r="C743" s="1081" t="s">
        <v>6311</v>
      </c>
      <c r="D743" s="1086" t="s">
        <v>6312</v>
      </c>
      <c r="E743" s="1083">
        <v>1</v>
      </c>
      <c r="F743" s="1084"/>
      <c r="G743" s="989">
        <v>269</v>
      </c>
      <c r="H743" s="162">
        <f>IF(G743="","",G743-G743*COMPASS!$AH$25)</f>
        <v>269</v>
      </c>
    </row>
    <row r="744" spans="1:8">
      <c r="A744" s="850" t="s">
        <v>6304</v>
      </c>
      <c r="B744" s="1080" t="s">
        <v>25</v>
      </c>
      <c r="C744" s="1081" t="s">
        <v>6305</v>
      </c>
      <c r="D744" s="1086" t="s">
        <v>6306</v>
      </c>
      <c r="E744" s="909">
        <v>1</v>
      </c>
      <c r="F744" s="915"/>
      <c r="G744" s="989">
        <v>50</v>
      </c>
      <c r="H744" s="162">
        <f>IF(G744="","",G744-G744*COMPASS!$AH$25)</f>
        <v>50</v>
      </c>
    </row>
    <row r="745" spans="1:8">
      <c r="A745" s="850" t="s">
        <v>14538</v>
      </c>
      <c r="B745" s="983" t="s">
        <v>51</v>
      </c>
      <c r="C745" s="858" t="s">
        <v>14495</v>
      </c>
      <c r="D745" s="855" t="s">
        <v>14481</v>
      </c>
      <c r="E745" s="909">
        <v>1</v>
      </c>
      <c r="F745" s="915"/>
      <c r="G745" s="991">
        <v>70</v>
      </c>
      <c r="H745" s="162">
        <f>IF(G745="","",G745-G745*COMPASS!$AH$25)</f>
        <v>70</v>
      </c>
    </row>
    <row r="746" spans="1:8">
      <c r="A746" s="850" t="s">
        <v>7129</v>
      </c>
      <c r="B746" s="983" t="s">
        <v>65</v>
      </c>
      <c r="C746" s="913" t="s">
        <v>7130</v>
      </c>
      <c r="D746" s="913" t="s">
        <v>7131</v>
      </c>
      <c r="E746" s="1083">
        <v>1</v>
      </c>
      <c r="F746" s="1089"/>
      <c r="G746" s="989">
        <v>69</v>
      </c>
      <c r="H746" s="162">
        <f>IF(G746="","",G746-G746*COMPASS!$AH$25)</f>
        <v>69</v>
      </c>
    </row>
    <row r="747" spans="1:8">
      <c r="A747" s="850" t="s">
        <v>2827</v>
      </c>
      <c r="B747" s="1080" t="s">
        <v>65</v>
      </c>
      <c r="C747" s="913" t="s">
        <v>2814</v>
      </c>
      <c r="D747" s="913" t="s">
        <v>3057</v>
      </c>
      <c r="E747" s="1083">
        <v>1</v>
      </c>
      <c r="F747" s="1084"/>
      <c r="G747" s="990">
        <v>60</v>
      </c>
      <c r="H747" s="162">
        <f>IF(G747="","",G747-G747*COMPASS!$AH$25)</f>
        <v>60</v>
      </c>
    </row>
    <row r="748" spans="1:8">
      <c r="A748" s="850" t="s">
        <v>4161</v>
      </c>
      <c r="B748" s="1080" t="s">
        <v>65</v>
      </c>
      <c r="C748" s="1081" t="s">
        <v>4162</v>
      </c>
      <c r="D748" s="853" t="s">
        <v>6199</v>
      </c>
      <c r="E748" s="1082">
        <v>1</v>
      </c>
      <c r="F748" s="1093"/>
      <c r="G748" s="989">
        <v>183</v>
      </c>
      <c r="H748" s="162">
        <f>IF(G748="","",G748-G748*COMPASS!$AH$25)</f>
        <v>183</v>
      </c>
    </row>
    <row r="749" spans="1:8">
      <c r="A749" s="850" t="s">
        <v>6200</v>
      </c>
      <c r="B749" s="1080" t="s">
        <v>51</v>
      </c>
      <c r="C749" s="1081" t="s">
        <v>6201</v>
      </c>
      <c r="D749" s="853" t="s">
        <v>4163</v>
      </c>
      <c r="E749" s="1082">
        <v>1</v>
      </c>
      <c r="F749" s="1093"/>
      <c r="G749" s="989">
        <v>198</v>
      </c>
      <c r="H749" s="162">
        <f>IF(G749="","",G749-G749*COMPASS!$AH$25)</f>
        <v>198</v>
      </c>
    </row>
    <row r="750" spans="1:8">
      <c r="A750" s="850" t="s">
        <v>14070</v>
      </c>
      <c r="B750" s="980" t="s">
        <v>51</v>
      </c>
      <c r="C750" s="1081" t="s">
        <v>14009</v>
      </c>
      <c r="D750" s="1086" t="s">
        <v>14010</v>
      </c>
      <c r="E750" s="1082">
        <v>1</v>
      </c>
      <c r="F750" s="1084"/>
      <c r="G750" s="989">
        <v>100</v>
      </c>
      <c r="H750" s="162">
        <f>IF(G750="","",G750-G750*COMPASS!$AH$25)</f>
        <v>100</v>
      </c>
    </row>
    <row r="751" spans="1:8">
      <c r="A751" s="850" t="s">
        <v>14074</v>
      </c>
      <c r="B751" s="1080" t="s">
        <v>25</v>
      </c>
      <c r="C751" s="1081" t="s">
        <v>14017</v>
      </c>
      <c r="D751" s="1081" t="s">
        <v>14018</v>
      </c>
      <c r="E751" s="1083">
        <v>1</v>
      </c>
      <c r="F751" s="1084"/>
      <c r="G751" s="989">
        <v>210</v>
      </c>
      <c r="H751" s="162">
        <f>IF(G751="","",G751-G751*COMPASS!$AH$25)</f>
        <v>210</v>
      </c>
    </row>
    <row r="752" spans="1:8">
      <c r="A752" s="850" t="s">
        <v>14071</v>
      </c>
      <c r="B752" s="980" t="s">
        <v>51</v>
      </c>
      <c r="C752" s="1081" t="s">
        <v>14011</v>
      </c>
      <c r="D752" s="1086" t="s">
        <v>14012</v>
      </c>
      <c r="E752" s="1082">
        <v>1</v>
      </c>
      <c r="F752" s="1084"/>
      <c r="G752" s="989">
        <v>20</v>
      </c>
      <c r="H752" s="162">
        <f>IF(G752="","",G752-G752*COMPASS!$AH$25)</f>
        <v>20</v>
      </c>
    </row>
    <row r="753" spans="1:8">
      <c r="A753" s="850" t="s">
        <v>2791</v>
      </c>
      <c r="B753" s="983" t="s">
        <v>25</v>
      </c>
      <c r="C753" s="859" t="s">
        <v>2764</v>
      </c>
      <c r="D753" s="859" t="s">
        <v>2989</v>
      </c>
      <c r="E753" s="914">
        <v>1</v>
      </c>
      <c r="F753" s="857"/>
      <c r="G753" s="989">
        <v>194</v>
      </c>
      <c r="H753" s="162">
        <f>IF(G753="","",G753-G753*COMPASS!$AH$25)</f>
        <v>194</v>
      </c>
    </row>
    <row r="754" spans="1:8">
      <c r="A754" s="850" t="s">
        <v>6301</v>
      </c>
      <c r="B754" s="1080" t="s">
        <v>25</v>
      </c>
      <c r="C754" s="1081" t="s">
        <v>6302</v>
      </c>
      <c r="D754" s="853" t="s">
        <v>6303</v>
      </c>
      <c r="E754" s="1082">
        <v>1</v>
      </c>
      <c r="F754" s="1093"/>
      <c r="G754" s="989">
        <v>299</v>
      </c>
      <c r="H754" s="162">
        <f>IF(G754="","",G754-G754*COMPASS!$AH$25)</f>
        <v>299</v>
      </c>
    </row>
    <row r="755" spans="1:8">
      <c r="A755" s="850" t="s">
        <v>4844</v>
      </c>
      <c r="B755" s="1080" t="s">
        <v>25</v>
      </c>
      <c r="C755" s="913" t="s">
        <v>4845</v>
      </c>
      <c r="D755" s="913" t="s">
        <v>4846</v>
      </c>
      <c r="E755" s="1083">
        <v>1</v>
      </c>
      <c r="F755" s="1093"/>
      <c r="G755" s="989">
        <v>46</v>
      </c>
      <c r="H755" s="162">
        <f>IF(G755="","",G755-G755*COMPASS!$AH$25)</f>
        <v>46</v>
      </c>
    </row>
    <row r="756" spans="1:8">
      <c r="A756" s="850" t="s">
        <v>6313</v>
      </c>
      <c r="B756" s="1080" t="s">
        <v>25</v>
      </c>
      <c r="C756" s="913" t="s">
        <v>6314</v>
      </c>
      <c r="D756" s="913" t="s">
        <v>6315</v>
      </c>
      <c r="E756" s="1083">
        <v>1</v>
      </c>
      <c r="F756" s="1084"/>
      <c r="G756" s="989">
        <v>46</v>
      </c>
      <c r="H756" s="162">
        <f>IF(G756="","",G756-G756*COMPASS!$AH$25)</f>
        <v>46</v>
      </c>
    </row>
    <row r="757" spans="1:8">
      <c r="A757" s="850" t="s">
        <v>6191</v>
      </c>
      <c r="B757" s="1080" t="s">
        <v>25</v>
      </c>
      <c r="C757" s="913" t="s">
        <v>6192</v>
      </c>
      <c r="D757" s="913" t="s">
        <v>6193</v>
      </c>
      <c r="E757" s="1083">
        <v>1</v>
      </c>
      <c r="F757" s="1084"/>
      <c r="G757" s="989">
        <v>28</v>
      </c>
      <c r="H757" s="162">
        <f>IF(G757="","",G757-G757*COMPASS!$AH$25)</f>
        <v>28</v>
      </c>
    </row>
    <row r="758" spans="1:8">
      <c r="A758" s="850" t="s">
        <v>2339</v>
      </c>
      <c r="B758" s="1080" t="s">
        <v>51</v>
      </c>
      <c r="C758" s="913" t="s">
        <v>2330</v>
      </c>
      <c r="D758" s="913" t="s">
        <v>2999</v>
      </c>
      <c r="E758" s="1083">
        <v>1</v>
      </c>
      <c r="F758" s="1084"/>
      <c r="G758" s="989">
        <v>33</v>
      </c>
      <c r="H758" s="162">
        <f>IF(G758="","",G758-G758*COMPASS!$AH$25)</f>
        <v>33</v>
      </c>
    </row>
    <row r="759" spans="1:8">
      <c r="A759" s="850" t="s">
        <v>6175</v>
      </c>
      <c r="B759" s="1080" t="s">
        <v>51</v>
      </c>
      <c r="C759" s="913" t="s">
        <v>6176</v>
      </c>
      <c r="D759" s="913" t="s">
        <v>6177</v>
      </c>
      <c r="E759" s="1083">
        <v>1</v>
      </c>
      <c r="F759" s="1084"/>
      <c r="G759" s="989">
        <v>33</v>
      </c>
      <c r="H759" s="162">
        <f>IF(G759="","",G759-G759*COMPASS!$AH$25)</f>
        <v>33</v>
      </c>
    </row>
    <row r="760" spans="1:8">
      <c r="A760" s="850" t="s">
        <v>10561</v>
      </c>
      <c r="B760" s="980" t="s">
        <v>25</v>
      </c>
      <c r="C760" s="859" t="s">
        <v>10532</v>
      </c>
      <c r="D760" s="913" t="s">
        <v>10533</v>
      </c>
      <c r="E760" s="914">
        <v>1</v>
      </c>
      <c r="F760" s="1084"/>
      <c r="G760" s="990">
        <v>49</v>
      </c>
      <c r="H760" s="162">
        <f>IF(G760="","",G760-G760*COMPASS!$AH$25)</f>
        <v>49</v>
      </c>
    </row>
    <row r="761" spans="1:8">
      <c r="A761" s="850" t="s">
        <v>14372</v>
      </c>
      <c r="B761" s="983" t="s">
        <v>51</v>
      </c>
      <c r="C761" s="986" t="s">
        <v>14294</v>
      </c>
      <c r="D761" s="1081" t="s">
        <v>14295</v>
      </c>
      <c r="E761" s="914">
        <v>1</v>
      </c>
      <c r="F761" s="1084"/>
      <c r="G761" s="989">
        <v>49</v>
      </c>
      <c r="H761" s="162">
        <f>IF(G761="","",G761-G761*COMPASS!$AH$25)</f>
        <v>49</v>
      </c>
    </row>
    <row r="762" spans="1:8">
      <c r="A762" s="850" t="s">
        <v>14076</v>
      </c>
      <c r="B762" s="1080" t="s">
        <v>25</v>
      </c>
      <c r="C762" s="913" t="s">
        <v>14021</v>
      </c>
      <c r="D762" s="913" t="s">
        <v>14022</v>
      </c>
      <c r="E762" s="1083">
        <v>1</v>
      </c>
      <c r="F762" s="1084"/>
      <c r="G762" s="989">
        <v>49</v>
      </c>
      <c r="H762" s="162">
        <f>IF(G762="","",G762-G762*COMPASS!$AH$25)</f>
        <v>49</v>
      </c>
    </row>
    <row r="763" spans="1:8">
      <c r="A763" s="850" t="s">
        <v>14676</v>
      </c>
      <c r="B763" s="1080" t="s">
        <v>25</v>
      </c>
      <c r="C763" s="913" t="s">
        <v>14618</v>
      </c>
      <c r="D763" s="913" t="s">
        <v>14619</v>
      </c>
      <c r="E763" s="1083">
        <v>1</v>
      </c>
      <c r="F763" s="1092"/>
      <c r="G763" s="989">
        <v>76</v>
      </c>
      <c r="H763" s="162">
        <f>IF(G763="","",G763-G763*COMPASS!$AH$25)</f>
        <v>76</v>
      </c>
    </row>
    <row r="764" spans="1:8">
      <c r="A764" s="850" t="s">
        <v>407</v>
      </c>
      <c r="B764" s="1080" t="s">
        <v>25</v>
      </c>
      <c r="C764" s="1081" t="s">
        <v>396</v>
      </c>
      <c r="D764" s="1081" t="s">
        <v>3056</v>
      </c>
      <c r="E764" s="1083">
        <v>1</v>
      </c>
      <c r="F764" s="1084"/>
      <c r="G764" s="989">
        <v>44</v>
      </c>
      <c r="H764" s="162">
        <f>IF(G764="","",G764-G764*COMPASS!$AH$25)</f>
        <v>44</v>
      </c>
    </row>
    <row r="765" spans="1:8">
      <c r="A765" s="850" t="s">
        <v>7132</v>
      </c>
      <c r="B765" s="1080" t="s">
        <v>25</v>
      </c>
      <c r="C765" s="1081" t="s">
        <v>7133</v>
      </c>
      <c r="D765" s="1081" t="s">
        <v>7134</v>
      </c>
      <c r="E765" s="1083">
        <v>1</v>
      </c>
      <c r="F765" s="1084"/>
      <c r="G765" s="990">
        <v>37</v>
      </c>
      <c r="H765" s="162">
        <f>IF(G765="","",G765-G765*COMPASS!$AH$25)</f>
        <v>37</v>
      </c>
    </row>
    <row r="766" spans="1:8">
      <c r="A766" s="850" t="s">
        <v>8212</v>
      </c>
      <c r="B766" s="1080" t="s">
        <v>25</v>
      </c>
      <c r="C766" s="1081" t="s">
        <v>8141</v>
      </c>
      <c r="D766" s="1081" t="s">
        <v>8142</v>
      </c>
      <c r="E766" s="1083">
        <v>1</v>
      </c>
      <c r="F766" s="1092"/>
      <c r="G766" s="989">
        <v>46</v>
      </c>
      <c r="H766" s="162">
        <f>IF(G766="","",G766-G766*COMPASS!$AH$25)</f>
        <v>46</v>
      </c>
    </row>
    <row r="767" spans="1:8">
      <c r="A767" s="850" t="s">
        <v>2792</v>
      </c>
      <c r="B767" s="980" t="s">
        <v>25</v>
      </c>
      <c r="C767" s="913" t="s">
        <v>2765</v>
      </c>
      <c r="D767" s="913" t="s">
        <v>3051</v>
      </c>
      <c r="E767" s="1083">
        <v>1</v>
      </c>
      <c r="F767" s="1084"/>
      <c r="G767" s="989">
        <v>24</v>
      </c>
      <c r="H767" s="162">
        <f>IF(G767="","",G767-G767*COMPASS!$AH$25)</f>
        <v>24</v>
      </c>
    </row>
    <row r="768" spans="1:8">
      <c r="A768" s="850" t="s">
        <v>10357</v>
      </c>
      <c r="B768" s="980" t="s">
        <v>25</v>
      </c>
      <c r="C768" s="859" t="s">
        <v>10312</v>
      </c>
      <c r="D768" s="913" t="s">
        <v>10313</v>
      </c>
      <c r="E768" s="914">
        <v>1</v>
      </c>
      <c r="F768" s="857"/>
      <c r="G768" s="990">
        <v>30</v>
      </c>
      <c r="H768" s="162">
        <f>IF(G768="","",G768-G768*COMPASS!$AH$25)</f>
        <v>30</v>
      </c>
    </row>
    <row r="769" spans="1:8">
      <c r="A769" s="850" t="s">
        <v>11340</v>
      </c>
      <c r="B769" s="1080" t="s">
        <v>25</v>
      </c>
      <c r="C769" s="1081" t="s">
        <v>11329</v>
      </c>
      <c r="D769" s="1081" t="s">
        <v>8142</v>
      </c>
      <c r="E769" s="1083">
        <v>1</v>
      </c>
      <c r="F769" s="1084"/>
      <c r="G769" s="989">
        <v>49</v>
      </c>
      <c r="H769" s="162">
        <f>IF(G769="","",G769-G769*COMPASS!$AH$25)</f>
        <v>49</v>
      </c>
    </row>
    <row r="770" spans="1:8">
      <c r="A770" s="850" t="s">
        <v>14078</v>
      </c>
      <c r="B770" s="983" t="s">
        <v>51</v>
      </c>
      <c r="C770" s="1081" t="s">
        <v>14025</v>
      </c>
      <c r="D770" s="1081" t="s">
        <v>14026</v>
      </c>
      <c r="E770" s="1083">
        <v>1</v>
      </c>
      <c r="F770" s="1092"/>
      <c r="G770" s="989">
        <v>120</v>
      </c>
      <c r="H770" s="162">
        <f>IF(G770="","",G770-G770*COMPASS!$AH$25)</f>
        <v>120</v>
      </c>
    </row>
    <row r="771" spans="1:8">
      <c r="A771" s="850" t="s">
        <v>11337</v>
      </c>
      <c r="B771" s="980" t="s">
        <v>25</v>
      </c>
      <c r="C771" s="859" t="s">
        <v>11323</v>
      </c>
      <c r="D771" s="913" t="s">
        <v>11324</v>
      </c>
      <c r="E771" s="914">
        <v>1</v>
      </c>
      <c r="F771" s="857"/>
      <c r="G771" s="990">
        <v>40</v>
      </c>
      <c r="H771" s="162">
        <f>IF(G771="","",G771-G771*COMPASS!$AH$25)</f>
        <v>40</v>
      </c>
    </row>
    <row r="772" spans="1:8">
      <c r="A772" s="850" t="s">
        <v>10356</v>
      </c>
      <c r="B772" s="980" t="s">
        <v>25</v>
      </c>
      <c r="C772" s="859" t="s">
        <v>10310</v>
      </c>
      <c r="D772" s="913" t="s">
        <v>10311</v>
      </c>
      <c r="E772" s="914">
        <v>1</v>
      </c>
      <c r="F772" s="1084"/>
      <c r="G772" s="990">
        <v>35</v>
      </c>
      <c r="H772" s="162">
        <f>IF(G772="","",G772-G772*COMPASS!$AH$25)</f>
        <v>35</v>
      </c>
    </row>
    <row r="773" spans="1:8">
      <c r="A773" s="850" t="s">
        <v>14677</v>
      </c>
      <c r="B773" s="983" t="s">
        <v>51</v>
      </c>
      <c r="C773" s="858" t="s">
        <v>14620</v>
      </c>
      <c r="D773" s="855" t="s">
        <v>14500</v>
      </c>
      <c r="E773" s="909">
        <v>1</v>
      </c>
      <c r="F773" s="915"/>
      <c r="G773" s="991">
        <v>54</v>
      </c>
      <c r="H773" s="162">
        <f>IF(G773="","",G773-G773*COMPASS!$AH$25)</f>
        <v>54</v>
      </c>
    </row>
    <row r="774" spans="1:8">
      <c r="A774" s="850" t="s">
        <v>8213</v>
      </c>
      <c r="B774" s="1080" t="s">
        <v>25</v>
      </c>
      <c r="C774" s="913" t="s">
        <v>8143</v>
      </c>
      <c r="D774" s="913" t="s">
        <v>8144</v>
      </c>
      <c r="E774" s="1083">
        <v>1</v>
      </c>
      <c r="F774" s="1092"/>
      <c r="G774" s="990">
        <v>91</v>
      </c>
      <c r="H774" s="162">
        <f>IF(G774="","",G774-G774*COMPASS!$AH$25)</f>
        <v>91</v>
      </c>
    </row>
    <row r="775" spans="1:8">
      <c r="A775" s="850" t="s">
        <v>2495</v>
      </c>
      <c r="B775" s="980" t="s">
        <v>51</v>
      </c>
      <c r="C775" s="1081" t="s">
        <v>2454</v>
      </c>
      <c r="D775" s="1086" t="s">
        <v>3031</v>
      </c>
      <c r="E775" s="1082">
        <v>1</v>
      </c>
      <c r="F775" s="1093"/>
      <c r="G775" s="989">
        <v>86</v>
      </c>
      <c r="H775" s="162">
        <f>IF(G775="","",G775-G775*COMPASS!$AH$25)</f>
        <v>86</v>
      </c>
    </row>
    <row r="776" spans="1:8">
      <c r="A776" s="850" t="s">
        <v>2496</v>
      </c>
      <c r="B776" s="983" t="s">
        <v>51</v>
      </c>
      <c r="C776" s="1081" t="s">
        <v>2455</v>
      </c>
      <c r="D776" s="1086" t="s">
        <v>3032</v>
      </c>
      <c r="E776" s="1082">
        <v>1</v>
      </c>
      <c r="F776" s="1093"/>
      <c r="G776" s="989">
        <v>129</v>
      </c>
      <c r="H776" s="162">
        <f>IF(G776="","",G776-G776*COMPASS!$AH$25)</f>
        <v>129</v>
      </c>
    </row>
    <row r="777" spans="1:8">
      <c r="A777" s="850" t="s">
        <v>2497</v>
      </c>
      <c r="B777" s="1080" t="s">
        <v>25</v>
      </c>
      <c r="C777" s="1081" t="s">
        <v>2456</v>
      </c>
      <c r="D777" s="1086" t="s">
        <v>3033</v>
      </c>
      <c r="E777" s="1082">
        <v>1</v>
      </c>
      <c r="F777" s="1093"/>
      <c r="G777" s="989">
        <v>211</v>
      </c>
      <c r="H777" s="162">
        <f>IF(G777="","",G777-G777*COMPASS!$AH$25)</f>
        <v>211</v>
      </c>
    </row>
    <row r="778" spans="1:8">
      <c r="A778" s="850" t="s">
        <v>348</v>
      </c>
      <c r="B778" s="1080" t="s">
        <v>25</v>
      </c>
      <c r="C778" s="1081" t="s">
        <v>314</v>
      </c>
      <c r="D778" s="1081" t="s">
        <v>3030</v>
      </c>
      <c r="E778" s="1083">
        <v>1</v>
      </c>
      <c r="F778" s="1084"/>
      <c r="G778" s="989">
        <v>322</v>
      </c>
      <c r="H778" s="162">
        <f>IF(G778="","",G778-G778*COMPASS!$AH$25)</f>
        <v>322</v>
      </c>
    </row>
    <row r="779" spans="1:8">
      <c r="A779" s="850" t="s">
        <v>7425</v>
      </c>
      <c r="B779" s="1080" t="s">
        <v>25</v>
      </c>
      <c r="C779" s="986" t="s">
        <v>7400</v>
      </c>
      <c r="D779" s="1086" t="s">
        <v>7401</v>
      </c>
      <c r="E779" s="1082">
        <v>1</v>
      </c>
      <c r="F779" s="1093"/>
      <c r="G779" s="989">
        <v>347</v>
      </c>
      <c r="H779" s="162">
        <f>IF(G779="","",G779-G779*COMPASS!$AH$25)</f>
        <v>347</v>
      </c>
    </row>
    <row r="780" spans="1:8">
      <c r="A780" s="850" t="s">
        <v>7426</v>
      </c>
      <c r="B780" s="1080" t="s">
        <v>25</v>
      </c>
      <c r="C780" s="986" t="s">
        <v>7402</v>
      </c>
      <c r="D780" s="1086" t="s">
        <v>7403</v>
      </c>
      <c r="E780" s="1082">
        <v>1</v>
      </c>
      <c r="F780" s="1084"/>
      <c r="G780" s="989">
        <v>450</v>
      </c>
      <c r="H780" s="162">
        <f>IF(G780="","",G780-G780*COMPASS!$AH$25)</f>
        <v>450</v>
      </c>
    </row>
    <row r="781" spans="1:8">
      <c r="A781" s="850" t="s">
        <v>7733</v>
      </c>
      <c r="B781" s="1080" t="s">
        <v>25</v>
      </c>
      <c r="C781" s="913" t="s">
        <v>7713</v>
      </c>
      <c r="D781" s="913" t="s">
        <v>7714</v>
      </c>
      <c r="E781" s="1083">
        <v>1</v>
      </c>
      <c r="F781" s="1084"/>
      <c r="G781" s="990">
        <v>2750</v>
      </c>
      <c r="H781" s="162">
        <f>IF(G781="","",G781-G781*COMPASS!$AH$25)</f>
        <v>2750</v>
      </c>
    </row>
    <row r="782" spans="1:8">
      <c r="A782" s="850" t="s">
        <v>10360</v>
      </c>
      <c r="B782" s="1080" t="s">
        <v>25</v>
      </c>
      <c r="C782" s="913" t="s">
        <v>10318</v>
      </c>
      <c r="D782" s="913" t="s">
        <v>10319</v>
      </c>
      <c r="E782" s="1083">
        <v>1</v>
      </c>
      <c r="F782" s="857"/>
      <c r="G782" s="989">
        <v>73</v>
      </c>
      <c r="H782" s="162">
        <f>IF(G782="","",G782-G782*COMPASS!$AH$25)</f>
        <v>73</v>
      </c>
    </row>
    <row r="783" spans="1:8">
      <c r="A783" s="850" t="s">
        <v>7329</v>
      </c>
      <c r="B783" s="1080" t="s">
        <v>25</v>
      </c>
      <c r="C783" s="913" t="s">
        <v>7305</v>
      </c>
      <c r="D783" s="913" t="s">
        <v>7396</v>
      </c>
      <c r="E783" s="1083">
        <v>1</v>
      </c>
      <c r="F783" s="1084"/>
      <c r="G783" s="989">
        <v>54</v>
      </c>
      <c r="H783" s="162">
        <f>IF(G783="","",G783-G783*COMPASS!$AH$25)</f>
        <v>54</v>
      </c>
    </row>
    <row r="784" spans="1:8">
      <c r="A784" s="850" t="s">
        <v>7329</v>
      </c>
      <c r="B784" s="1080" t="s">
        <v>25</v>
      </c>
      <c r="C784" s="913" t="s">
        <v>7305</v>
      </c>
      <c r="D784" s="913" t="s">
        <v>7306</v>
      </c>
      <c r="E784" s="1083">
        <v>1</v>
      </c>
      <c r="F784" s="1084"/>
      <c r="G784" s="989">
        <v>54</v>
      </c>
      <c r="H784" s="162">
        <f>IF(G784="","",G784-G784*COMPASS!$AH$25)</f>
        <v>54</v>
      </c>
    </row>
    <row r="785" spans="1:8">
      <c r="A785" s="850" t="s">
        <v>14678</v>
      </c>
      <c r="B785" s="980" t="s">
        <v>25</v>
      </c>
      <c r="C785" s="859" t="s">
        <v>14621</v>
      </c>
      <c r="D785" s="913" t="s">
        <v>14622</v>
      </c>
      <c r="E785" s="914">
        <v>1</v>
      </c>
      <c r="F785" s="1084"/>
      <c r="G785" s="989">
        <v>76</v>
      </c>
      <c r="H785" s="162">
        <f>IF(G785="","",G785-G785*COMPASS!$AH$25)</f>
        <v>76</v>
      </c>
    </row>
    <row r="786" spans="1:8">
      <c r="A786" s="850" t="s">
        <v>10353</v>
      </c>
      <c r="B786" s="980" t="s">
        <v>25</v>
      </c>
      <c r="C786" s="859" t="s">
        <v>10305</v>
      </c>
      <c r="D786" s="913" t="s">
        <v>10306</v>
      </c>
      <c r="E786" s="914">
        <v>1</v>
      </c>
      <c r="F786" s="1084"/>
      <c r="G786" s="990">
        <v>135</v>
      </c>
      <c r="H786" s="162">
        <f>IF(G786="","",G786-G786*COMPASS!$AH$25)</f>
        <v>135</v>
      </c>
    </row>
    <row r="787" spans="1:8">
      <c r="A787" s="850" t="s">
        <v>14536</v>
      </c>
      <c r="B787" s="983" t="s">
        <v>51</v>
      </c>
      <c r="C787" s="858" t="s">
        <v>14492</v>
      </c>
      <c r="D787" s="855" t="s">
        <v>14493</v>
      </c>
      <c r="E787" s="909">
        <v>1</v>
      </c>
      <c r="F787" s="915"/>
      <c r="G787" s="991">
        <v>125</v>
      </c>
      <c r="H787" s="162">
        <f>IF(G787="","",G787-G787*COMPASS!$AH$25)</f>
        <v>125</v>
      </c>
    </row>
    <row r="788" spans="1:8">
      <c r="A788" s="850" t="s">
        <v>14679</v>
      </c>
      <c r="B788" s="980" t="s">
        <v>25</v>
      </c>
      <c r="C788" s="859" t="s">
        <v>14623</v>
      </c>
      <c r="D788" s="913" t="s">
        <v>14624</v>
      </c>
      <c r="E788" s="914">
        <v>1</v>
      </c>
      <c r="F788" s="1084"/>
      <c r="G788" s="989">
        <v>135</v>
      </c>
      <c r="H788" s="162">
        <f>IF(G788="","",G788-G788*COMPASS!$AH$25)</f>
        <v>135</v>
      </c>
    </row>
    <row r="789" spans="1:8">
      <c r="A789" s="850" t="s">
        <v>14680</v>
      </c>
      <c r="B789" s="980" t="s">
        <v>25</v>
      </c>
      <c r="C789" s="859" t="s">
        <v>14625</v>
      </c>
      <c r="D789" s="913" t="s">
        <v>14626</v>
      </c>
      <c r="E789" s="914">
        <v>1</v>
      </c>
      <c r="F789" s="1084"/>
      <c r="G789" s="989">
        <v>79</v>
      </c>
      <c r="H789" s="162">
        <f>IF(G789="","",G789-G789*COMPASS!$AH$25)</f>
        <v>79</v>
      </c>
    </row>
    <row r="790" spans="1:8">
      <c r="A790" s="850" t="s">
        <v>14681</v>
      </c>
      <c r="B790" s="980" t="s">
        <v>25</v>
      </c>
      <c r="C790" s="859" t="s">
        <v>14627</v>
      </c>
      <c r="D790" s="913" t="s">
        <v>14628</v>
      </c>
      <c r="E790" s="914">
        <v>1</v>
      </c>
      <c r="F790" s="1084"/>
      <c r="G790" s="989">
        <v>125</v>
      </c>
      <c r="H790" s="162">
        <f>IF(G790="","",G790-G790*COMPASS!$AH$25)</f>
        <v>125</v>
      </c>
    </row>
    <row r="791" spans="1:8">
      <c r="A791" s="850" t="s">
        <v>7330</v>
      </c>
      <c r="B791" s="1080" t="s">
        <v>25</v>
      </c>
      <c r="C791" s="913" t="s">
        <v>7307</v>
      </c>
      <c r="D791" s="913" t="s">
        <v>7397</v>
      </c>
      <c r="E791" s="1083">
        <v>1</v>
      </c>
      <c r="F791" s="1084"/>
      <c r="G791" s="989">
        <v>54</v>
      </c>
      <c r="H791" s="162">
        <f>IF(G791="","",G791-G791*COMPASS!$AH$25)</f>
        <v>54</v>
      </c>
    </row>
    <row r="792" spans="1:8">
      <c r="A792" s="850" t="s">
        <v>10361</v>
      </c>
      <c r="B792" s="1080" t="s">
        <v>25</v>
      </c>
      <c r="C792" s="913" t="s">
        <v>10320</v>
      </c>
      <c r="D792" s="913" t="s">
        <v>10321</v>
      </c>
      <c r="E792" s="1083">
        <v>1</v>
      </c>
      <c r="F792" s="1084"/>
      <c r="G792" s="990">
        <v>174</v>
      </c>
      <c r="H792" s="162">
        <f>IF(G792="","",G792-G792*COMPASS!$AH$25)</f>
        <v>174</v>
      </c>
    </row>
    <row r="793" spans="1:8">
      <c r="A793" s="850" t="s">
        <v>7934</v>
      </c>
      <c r="B793" s="1080" t="s">
        <v>25</v>
      </c>
      <c r="C793" s="913" t="s">
        <v>7925</v>
      </c>
      <c r="D793" s="913" t="s">
        <v>7926</v>
      </c>
      <c r="E793" s="1083">
        <v>1</v>
      </c>
      <c r="F793" s="1084"/>
      <c r="G793" s="989">
        <v>250</v>
      </c>
      <c r="H793" s="162">
        <f>IF(G793="","",G793-G793*COMPASS!$AH$25)</f>
        <v>250</v>
      </c>
    </row>
    <row r="794" spans="1:8">
      <c r="A794" s="850" t="s">
        <v>352</v>
      </c>
      <c r="B794" s="983" t="s">
        <v>65</v>
      </c>
      <c r="C794" s="986" t="s">
        <v>318</v>
      </c>
      <c r="D794" s="1081" t="s">
        <v>3036</v>
      </c>
      <c r="E794" s="914">
        <v>1</v>
      </c>
      <c r="F794" s="1094"/>
      <c r="G794" s="990">
        <v>90</v>
      </c>
      <c r="H794" s="162">
        <f>IF(G794="","",G794-G794*COMPASS!$AH$25)</f>
        <v>90</v>
      </c>
    </row>
    <row r="795" spans="1:8">
      <c r="A795" s="850" t="s">
        <v>401</v>
      </c>
      <c r="B795" s="980" t="s">
        <v>25</v>
      </c>
      <c r="C795" s="986" t="s">
        <v>390</v>
      </c>
      <c r="D795" s="1081" t="s">
        <v>3037</v>
      </c>
      <c r="E795" s="914">
        <v>1</v>
      </c>
      <c r="F795" s="1094"/>
      <c r="G795" s="989">
        <v>52</v>
      </c>
      <c r="H795" s="162">
        <f>IF(G795="","",G795-G795*COMPASS!$AH$25)</f>
        <v>52</v>
      </c>
    </row>
    <row r="796" spans="1:8">
      <c r="A796" s="850" t="s">
        <v>554</v>
      </c>
      <c r="B796" s="983" t="s">
        <v>65</v>
      </c>
      <c r="C796" s="859" t="s">
        <v>550</v>
      </c>
      <c r="D796" s="913" t="s">
        <v>7308</v>
      </c>
      <c r="E796" s="914">
        <v>1</v>
      </c>
      <c r="F796" s="1094"/>
      <c r="G796" s="990">
        <v>44</v>
      </c>
      <c r="H796" s="162">
        <f>IF(G796="","",G796-G796*COMPASS!$AH$25)</f>
        <v>44</v>
      </c>
    </row>
    <row r="797" spans="1:8">
      <c r="A797" s="850" t="s">
        <v>2340</v>
      </c>
      <c r="B797" s="1080" t="s">
        <v>25</v>
      </c>
      <c r="C797" s="859" t="s">
        <v>2331</v>
      </c>
      <c r="D797" s="913" t="s">
        <v>3038</v>
      </c>
      <c r="E797" s="914">
        <v>1</v>
      </c>
      <c r="F797" s="1094"/>
      <c r="G797" s="989">
        <v>73</v>
      </c>
      <c r="H797" s="162">
        <f>IF(G797="","",G797-G797*COMPASS!$AH$25)</f>
        <v>73</v>
      </c>
    </row>
    <row r="798" spans="1:8">
      <c r="A798" s="850" t="s">
        <v>14682</v>
      </c>
      <c r="B798" s="1080" t="s">
        <v>25</v>
      </c>
      <c r="C798" s="859" t="s">
        <v>14629</v>
      </c>
      <c r="D798" s="913" t="s">
        <v>14630</v>
      </c>
      <c r="E798" s="914">
        <v>1</v>
      </c>
      <c r="F798" s="1094"/>
      <c r="G798" s="989">
        <v>250</v>
      </c>
      <c r="H798" s="162">
        <f>IF(G798="","",G798-G798*COMPASS!$AH$25)</f>
        <v>250</v>
      </c>
    </row>
    <row r="799" spans="1:8">
      <c r="A799" s="850" t="s">
        <v>4841</v>
      </c>
      <c r="B799" s="1080" t="s">
        <v>25</v>
      </c>
      <c r="C799" s="859" t="s">
        <v>4842</v>
      </c>
      <c r="D799" s="913" t="s">
        <v>4843</v>
      </c>
      <c r="E799" s="914">
        <v>1</v>
      </c>
      <c r="F799" s="1094"/>
      <c r="G799" s="989">
        <v>73</v>
      </c>
      <c r="H799" s="162">
        <f>IF(G799="","",G799-G799*COMPASS!$AH$25)</f>
        <v>73</v>
      </c>
    </row>
    <row r="800" spans="1:8">
      <c r="A800" s="850" t="s">
        <v>11966</v>
      </c>
      <c r="B800" s="980" t="s">
        <v>25</v>
      </c>
      <c r="C800" s="859" t="s">
        <v>11924</v>
      </c>
      <c r="D800" s="913" t="s">
        <v>11925</v>
      </c>
      <c r="E800" s="914">
        <v>1</v>
      </c>
      <c r="F800" s="857"/>
      <c r="G800" s="989">
        <v>119</v>
      </c>
      <c r="H800" s="162">
        <f>IF(G800="","",G800-G800*COMPASS!$AH$25)</f>
        <v>119</v>
      </c>
    </row>
    <row r="801" spans="1:8">
      <c r="A801" s="850" t="s">
        <v>14373</v>
      </c>
      <c r="B801" s="983" t="s">
        <v>51</v>
      </c>
      <c r="C801" s="854" t="s">
        <v>14296</v>
      </c>
      <c r="D801" s="855" t="s">
        <v>14297</v>
      </c>
      <c r="E801" s="909">
        <v>1</v>
      </c>
      <c r="F801" s="857"/>
      <c r="G801" s="991">
        <v>159</v>
      </c>
      <c r="H801" s="162">
        <f>IF(G801="","",G801-G801*COMPASS!$AH$25)</f>
        <v>159</v>
      </c>
    </row>
    <row r="802" spans="1:8">
      <c r="A802" s="850" t="s">
        <v>2789</v>
      </c>
      <c r="B802" s="1080" t="s">
        <v>25</v>
      </c>
      <c r="C802" s="913" t="s">
        <v>2762</v>
      </c>
      <c r="D802" s="913" t="s">
        <v>6272</v>
      </c>
      <c r="E802" s="1083">
        <v>1</v>
      </c>
      <c r="F802" s="1084"/>
      <c r="G802" s="989">
        <v>73</v>
      </c>
      <c r="H802" s="162">
        <f>IF(G802="","",G802-G802*COMPASS!$AH$25)</f>
        <v>73</v>
      </c>
    </row>
    <row r="803" spans="1:8">
      <c r="A803" s="850" t="s">
        <v>6273</v>
      </c>
      <c r="B803" s="1080" t="s">
        <v>25</v>
      </c>
      <c r="C803" s="913" t="s">
        <v>6274</v>
      </c>
      <c r="D803" s="913" t="s">
        <v>6275</v>
      </c>
      <c r="E803" s="1083">
        <v>1</v>
      </c>
      <c r="F803" s="857"/>
      <c r="G803" s="989">
        <v>73</v>
      </c>
      <c r="H803" s="162">
        <f>IF(G803="","",G803-G803*COMPASS!$AH$25)</f>
        <v>73</v>
      </c>
    </row>
    <row r="804" spans="1:8">
      <c r="A804" s="850" t="s">
        <v>350</v>
      </c>
      <c r="B804" s="980" t="s">
        <v>65</v>
      </c>
      <c r="C804" s="859" t="s">
        <v>316</v>
      </c>
      <c r="D804" s="913" t="s">
        <v>3034</v>
      </c>
      <c r="E804" s="914">
        <v>1</v>
      </c>
      <c r="F804" s="857"/>
      <c r="G804" s="990">
        <v>74</v>
      </c>
      <c r="H804" s="162">
        <f>IF(G804="","",G804-G804*COMPASS!$AH$25)</f>
        <v>74</v>
      </c>
    </row>
    <row r="805" spans="1:8">
      <c r="A805" s="850" t="s">
        <v>351</v>
      </c>
      <c r="B805" s="983" t="s">
        <v>6045</v>
      </c>
      <c r="C805" s="859" t="s">
        <v>317</v>
      </c>
      <c r="D805" s="913" t="s">
        <v>3035</v>
      </c>
      <c r="E805" s="914">
        <v>1</v>
      </c>
      <c r="F805" s="857"/>
      <c r="G805" s="989">
        <v>249</v>
      </c>
      <c r="H805" s="162">
        <f>IF(G805="","",G805-G805*COMPASS!$AH$25)</f>
        <v>249</v>
      </c>
    </row>
    <row r="806" spans="1:8">
      <c r="A806" s="850" t="s">
        <v>10359</v>
      </c>
      <c r="B806" s="980" t="s">
        <v>25</v>
      </c>
      <c r="C806" s="859" t="s">
        <v>10316</v>
      </c>
      <c r="D806" s="913" t="s">
        <v>10317</v>
      </c>
      <c r="E806" s="914">
        <v>1</v>
      </c>
      <c r="F806" s="857"/>
      <c r="G806" s="990">
        <v>74</v>
      </c>
      <c r="H806" s="162">
        <f>IF(G806="","",G806-G806*COMPASS!$AH$25)</f>
        <v>74</v>
      </c>
    </row>
    <row r="807" spans="1:8">
      <c r="A807" s="850" t="s">
        <v>10358</v>
      </c>
      <c r="B807" s="980" t="s">
        <v>25</v>
      </c>
      <c r="C807" s="859" t="s">
        <v>10314</v>
      </c>
      <c r="D807" s="913" t="s">
        <v>10315</v>
      </c>
      <c r="E807" s="914">
        <v>1</v>
      </c>
      <c r="F807" s="857"/>
      <c r="G807" s="990">
        <v>85</v>
      </c>
      <c r="H807" s="162">
        <f>IF(G807="","",G807-G807*COMPASS!$AH$25)</f>
        <v>85</v>
      </c>
    </row>
    <row r="808" spans="1:8">
      <c r="A808" s="850" t="s">
        <v>11901</v>
      </c>
      <c r="B808" s="980" t="s">
        <v>25</v>
      </c>
      <c r="C808" s="859" t="s">
        <v>11893</v>
      </c>
      <c r="D808" s="913" t="s">
        <v>11894</v>
      </c>
      <c r="E808" s="914">
        <v>1</v>
      </c>
      <c r="F808" s="1084"/>
      <c r="G808" s="990">
        <v>80</v>
      </c>
      <c r="H808" s="162">
        <f>IF(G808="","",G808-G808*COMPASS!$AH$25)</f>
        <v>80</v>
      </c>
    </row>
    <row r="809" spans="1:8">
      <c r="A809" s="850" t="s">
        <v>4839</v>
      </c>
      <c r="B809" s="980" t="s">
        <v>25</v>
      </c>
      <c r="C809" s="859" t="s">
        <v>6178</v>
      </c>
      <c r="D809" s="913" t="s">
        <v>4840</v>
      </c>
      <c r="E809" s="914">
        <v>1</v>
      </c>
      <c r="F809" s="857"/>
      <c r="G809" s="990">
        <v>2070</v>
      </c>
      <c r="H809" s="162">
        <f>IF(G809="","",G809-G809*COMPASS!$AH$25)</f>
        <v>2070</v>
      </c>
    </row>
    <row r="810" spans="1:8">
      <c r="A810" s="850" t="s">
        <v>7981</v>
      </c>
      <c r="B810" s="980" t="s">
        <v>25</v>
      </c>
      <c r="C810" s="859" t="s">
        <v>7969</v>
      </c>
      <c r="D810" s="913" t="s">
        <v>7970</v>
      </c>
      <c r="E810" s="914">
        <v>1</v>
      </c>
      <c r="F810" s="857"/>
      <c r="G810" s="990">
        <v>250</v>
      </c>
      <c r="H810" s="162">
        <f>IF(G810="","",G810-G810*COMPASS!$AH$25)</f>
        <v>250</v>
      </c>
    </row>
    <row r="811" spans="1:8">
      <c r="A811" s="850" t="s">
        <v>14075</v>
      </c>
      <c r="B811" s="980" t="s">
        <v>25</v>
      </c>
      <c r="C811" s="913" t="s">
        <v>14019</v>
      </c>
      <c r="D811" s="913" t="s">
        <v>14020</v>
      </c>
      <c r="E811" s="1083">
        <v>1</v>
      </c>
      <c r="F811" s="1084"/>
      <c r="G811" s="989">
        <v>45</v>
      </c>
      <c r="H811" s="162">
        <f>IF(G811="","",G811-G811*COMPASS!$AH$25)</f>
        <v>45</v>
      </c>
    </row>
    <row r="812" spans="1:8">
      <c r="A812" s="850" t="s">
        <v>2795</v>
      </c>
      <c r="B812" s="983" t="s">
        <v>65</v>
      </c>
      <c r="C812" s="913" t="s">
        <v>2768</v>
      </c>
      <c r="D812" s="913" t="s">
        <v>3054</v>
      </c>
      <c r="E812" s="1083">
        <v>1</v>
      </c>
      <c r="F812" s="1084"/>
      <c r="G812" s="990">
        <v>40</v>
      </c>
      <c r="H812" s="162">
        <f>IF(G812="","",G812-G812*COMPASS!$AH$25)</f>
        <v>40</v>
      </c>
    </row>
    <row r="813" spans="1:8">
      <c r="A813" s="850" t="s">
        <v>349</v>
      </c>
      <c r="B813" s="980" t="s">
        <v>51</v>
      </c>
      <c r="C813" s="1081" t="s">
        <v>315</v>
      </c>
      <c r="D813" s="1086" t="s">
        <v>2986</v>
      </c>
      <c r="E813" s="1082">
        <v>1</v>
      </c>
      <c r="F813" s="1093"/>
      <c r="G813" s="989">
        <v>28</v>
      </c>
      <c r="H813" s="162">
        <f>IF(G813="","",G813-G813*COMPASS!$AH$25)</f>
        <v>28</v>
      </c>
    </row>
    <row r="814" spans="1:8">
      <c r="A814" s="850" t="s">
        <v>19251</v>
      </c>
      <c r="B814" s="980" t="s">
        <v>25</v>
      </c>
      <c r="C814" s="1081" t="s">
        <v>19252</v>
      </c>
      <c r="D814" s="1086" t="s">
        <v>19253</v>
      </c>
      <c r="E814" s="1082">
        <v>1</v>
      </c>
      <c r="F814" s="1093"/>
      <c r="G814" s="989">
        <v>30</v>
      </c>
      <c r="H814" s="162">
        <f>IF(G814="","",G814-G814*COMPASS!$AH$25)</f>
        <v>30</v>
      </c>
    </row>
    <row r="815" spans="1:8">
      <c r="A815" s="850" t="s">
        <v>19149</v>
      </c>
      <c r="B815" s="983" t="s">
        <v>25</v>
      </c>
      <c r="C815" s="1099" t="s">
        <v>19150</v>
      </c>
      <c r="D815" s="1100" t="s">
        <v>19151</v>
      </c>
      <c r="E815" s="909">
        <v>1</v>
      </c>
      <c r="F815" s="987"/>
      <c r="G815" s="989">
        <v>112</v>
      </c>
      <c r="H815" s="162">
        <f>IF(G815="","",G815-G815*COMPASS!$AH$25)</f>
        <v>112</v>
      </c>
    </row>
    <row r="816" spans="1:8">
      <c r="A816" s="850" t="s">
        <v>19152</v>
      </c>
      <c r="B816" s="983" t="s">
        <v>25</v>
      </c>
      <c r="C816" s="1099" t="s">
        <v>19153</v>
      </c>
      <c r="D816" s="1100" t="s">
        <v>19154</v>
      </c>
      <c r="E816" s="909">
        <v>1</v>
      </c>
      <c r="F816" s="987"/>
      <c r="G816" s="989">
        <v>159</v>
      </c>
      <c r="H816" s="162">
        <f>IF(G816="","",G816-G816*COMPASS!$AH$25)</f>
        <v>159</v>
      </c>
    </row>
    <row r="817" spans="1:8">
      <c r="A817" s="850" t="s">
        <v>19155</v>
      </c>
      <c r="B817" s="983" t="s">
        <v>25</v>
      </c>
      <c r="C817" s="1099" t="s">
        <v>19156</v>
      </c>
      <c r="D817" s="1100" t="s">
        <v>19157</v>
      </c>
      <c r="E817" s="909">
        <v>1</v>
      </c>
      <c r="F817" s="987"/>
      <c r="G817" s="989">
        <v>100</v>
      </c>
      <c r="H817" s="162">
        <f>IF(G817="","",G817-G817*COMPASS!$AH$25)</f>
        <v>100</v>
      </c>
    </row>
    <row r="818" spans="1:8">
      <c r="A818" s="850" t="s">
        <v>19158</v>
      </c>
      <c r="B818" s="983" t="s">
        <v>25</v>
      </c>
      <c r="C818" s="1099" t="s">
        <v>19159</v>
      </c>
      <c r="D818" s="1100" t="s">
        <v>19160</v>
      </c>
      <c r="E818" s="909">
        <v>1</v>
      </c>
      <c r="F818" s="987"/>
      <c r="G818" s="989">
        <v>35</v>
      </c>
      <c r="H818" s="162">
        <f>IF(G818="","",G818-G818*COMPASS!$AH$25)</f>
        <v>35</v>
      </c>
    </row>
    <row r="819" spans="1:8">
      <c r="A819" s="850" t="s">
        <v>19161</v>
      </c>
      <c r="B819" s="983" t="s">
        <v>25</v>
      </c>
      <c r="C819" s="1099" t="s">
        <v>19162</v>
      </c>
      <c r="D819" s="1100" t="s">
        <v>19163</v>
      </c>
      <c r="E819" s="909">
        <v>1</v>
      </c>
      <c r="F819" s="987"/>
      <c r="G819" s="989">
        <v>65</v>
      </c>
      <c r="H819" s="162">
        <f>IF(G819="","",G819-G819*COMPASS!$AH$25)</f>
        <v>65</v>
      </c>
    </row>
    <row r="820" spans="1:8">
      <c r="A820" s="850" t="s">
        <v>19164</v>
      </c>
      <c r="B820" s="983" t="s">
        <v>25</v>
      </c>
      <c r="C820" s="1099" t="s">
        <v>19165</v>
      </c>
      <c r="D820" s="1100" t="s">
        <v>19166</v>
      </c>
      <c r="E820" s="909">
        <v>1</v>
      </c>
      <c r="F820" s="987"/>
      <c r="G820" s="989">
        <v>80</v>
      </c>
      <c r="H820" s="162">
        <f>IF(G820="","",G820-G820*COMPASS!$AH$25)</f>
        <v>80</v>
      </c>
    </row>
    <row r="821" spans="1:8">
      <c r="A821" s="850" t="s">
        <v>19167</v>
      </c>
      <c r="B821" s="983" t="s">
        <v>25</v>
      </c>
      <c r="C821" s="1099" t="s">
        <v>19168</v>
      </c>
      <c r="D821" s="1100" t="s">
        <v>19169</v>
      </c>
      <c r="E821" s="909">
        <v>1</v>
      </c>
      <c r="F821" s="987"/>
      <c r="G821" s="989">
        <v>50</v>
      </c>
      <c r="H821" s="162">
        <f>IF(G821="","",G821-G821*COMPASS!$AH$25)</f>
        <v>50</v>
      </c>
    </row>
    <row r="822" spans="1:8">
      <c r="A822" s="850" t="s">
        <v>19170</v>
      </c>
      <c r="B822" s="983" t="s">
        <v>25</v>
      </c>
      <c r="C822" s="1099" t="s">
        <v>19171</v>
      </c>
      <c r="D822" s="1100" t="s">
        <v>19172</v>
      </c>
      <c r="E822" s="909">
        <v>1</v>
      </c>
      <c r="F822" s="987"/>
      <c r="G822" s="989">
        <v>79</v>
      </c>
      <c r="H822" s="162">
        <f>IF(G822="","",G822-G822*COMPASS!$AH$25)</f>
        <v>79</v>
      </c>
    </row>
    <row r="823" spans="1:8">
      <c r="A823" s="850" t="s">
        <v>19173</v>
      </c>
      <c r="B823" s="983" t="s">
        <v>25</v>
      </c>
      <c r="C823" s="1099" t="s">
        <v>19174</v>
      </c>
      <c r="D823" s="1100" t="s">
        <v>19175</v>
      </c>
      <c r="E823" s="909">
        <v>1</v>
      </c>
      <c r="F823" s="987"/>
      <c r="G823" s="989">
        <v>97</v>
      </c>
      <c r="H823" s="162">
        <f>IF(G823="","",G823-G823*COMPASS!$AH$25)</f>
        <v>97</v>
      </c>
    </row>
    <row r="824" spans="1:8">
      <c r="A824" s="850" t="s">
        <v>19176</v>
      </c>
      <c r="B824" s="983" t="s">
        <v>25</v>
      </c>
      <c r="C824" s="1099" t="s">
        <v>19177</v>
      </c>
      <c r="D824" s="1100" t="s">
        <v>19178</v>
      </c>
      <c r="E824" s="909">
        <v>1</v>
      </c>
      <c r="F824" s="987"/>
      <c r="G824" s="989">
        <v>116</v>
      </c>
      <c r="H824" s="162">
        <f>IF(G824="","",G824-G824*COMPASS!$AH$25)</f>
        <v>116</v>
      </c>
    </row>
    <row r="825" spans="1:8">
      <c r="A825" s="850" t="s">
        <v>19179</v>
      </c>
      <c r="B825" s="983" t="s">
        <v>25</v>
      </c>
      <c r="C825" s="1099" t="s">
        <v>19180</v>
      </c>
      <c r="D825" s="1100" t="s">
        <v>19181</v>
      </c>
      <c r="E825" s="909">
        <v>1</v>
      </c>
      <c r="F825" s="987"/>
      <c r="G825" s="989">
        <v>79</v>
      </c>
      <c r="H825" s="162">
        <f>IF(G825="","",G825-G825*COMPASS!$AH$25)</f>
        <v>79</v>
      </c>
    </row>
    <row r="826" spans="1:8">
      <c r="A826" s="850" t="s">
        <v>19182</v>
      </c>
      <c r="B826" s="983" t="s">
        <v>25</v>
      </c>
      <c r="C826" s="1099" t="s">
        <v>19183</v>
      </c>
      <c r="D826" s="1100" t="s">
        <v>19184</v>
      </c>
      <c r="E826" s="909">
        <v>1</v>
      </c>
      <c r="F826" s="987"/>
      <c r="G826" s="989">
        <v>97</v>
      </c>
      <c r="H826" s="162">
        <f>IF(G826="","",G826-G826*COMPASS!$AH$25)</f>
        <v>97</v>
      </c>
    </row>
    <row r="827" spans="1:8">
      <c r="A827" s="850" t="s">
        <v>19185</v>
      </c>
      <c r="B827" s="983" t="s">
        <v>25</v>
      </c>
      <c r="C827" s="1099" t="s">
        <v>19186</v>
      </c>
      <c r="D827" s="1100" t="s">
        <v>19187</v>
      </c>
      <c r="E827" s="909">
        <v>1</v>
      </c>
      <c r="F827" s="987"/>
      <c r="G827" s="989">
        <v>116</v>
      </c>
      <c r="H827" s="162">
        <f>IF(G827="","",G827-G827*COMPASS!$AH$25)</f>
        <v>116</v>
      </c>
    </row>
    <row r="828" spans="1:8">
      <c r="A828" s="850" t="s">
        <v>19188</v>
      </c>
      <c r="B828" s="983" t="s">
        <v>25</v>
      </c>
      <c r="C828" s="1099" t="s">
        <v>19189</v>
      </c>
      <c r="D828" s="1100" t="s">
        <v>19190</v>
      </c>
      <c r="E828" s="909">
        <v>1</v>
      </c>
      <c r="F828" s="987"/>
      <c r="G828" s="989">
        <v>408</v>
      </c>
      <c r="H828" s="162">
        <f>IF(G828="","",G828-G828*COMPASS!$AH$25)</f>
        <v>408</v>
      </c>
    </row>
    <row r="829" spans="1:8">
      <c r="A829" s="850" t="s">
        <v>19191</v>
      </c>
      <c r="B829" s="983" t="s">
        <v>25</v>
      </c>
      <c r="C829" s="1099" t="s">
        <v>19192</v>
      </c>
      <c r="D829" s="1100" t="s">
        <v>19193</v>
      </c>
      <c r="E829" s="909">
        <v>1</v>
      </c>
      <c r="F829" s="987"/>
      <c r="G829" s="989">
        <v>354</v>
      </c>
      <c r="H829" s="162">
        <f>IF(G829="","",G829-G829*COMPASS!$AH$25)</f>
        <v>354</v>
      </c>
    </row>
    <row r="830" spans="1:8">
      <c r="A830" s="850" t="s">
        <v>19194</v>
      </c>
      <c r="B830" s="983" t="s">
        <v>25</v>
      </c>
      <c r="C830" s="1099" t="s">
        <v>19195</v>
      </c>
      <c r="D830" s="1100" t="s">
        <v>19196</v>
      </c>
      <c r="E830" s="909">
        <v>1</v>
      </c>
      <c r="F830" s="987"/>
      <c r="G830" s="989">
        <v>6</v>
      </c>
      <c r="H830" s="162">
        <f>IF(G830="","",G830-G830*COMPASS!$AH$25)</f>
        <v>6</v>
      </c>
    </row>
    <row r="831" spans="1:8">
      <c r="A831" s="850" t="s">
        <v>19024</v>
      </c>
      <c r="B831" s="983" t="s">
        <v>25</v>
      </c>
      <c r="C831" s="981" t="s">
        <v>19025</v>
      </c>
      <c r="D831" s="981" t="s">
        <v>19026</v>
      </c>
      <c r="E831" s="909">
        <v>1</v>
      </c>
      <c r="F831" s="982"/>
      <c r="G831" s="989">
        <v>80</v>
      </c>
      <c r="H831" s="162">
        <f>IF(G831="","",G831-G831*COMPASS!$AH$25)</f>
        <v>80</v>
      </c>
    </row>
    <row r="832" spans="1:8">
      <c r="A832" s="850" t="s">
        <v>19027</v>
      </c>
      <c r="B832" s="983" t="s">
        <v>25</v>
      </c>
      <c r="C832" s="981" t="s">
        <v>19028</v>
      </c>
      <c r="D832" s="981" t="s">
        <v>19029</v>
      </c>
      <c r="E832" s="909">
        <v>1</v>
      </c>
      <c r="F832" s="982"/>
      <c r="G832" s="989">
        <v>80</v>
      </c>
      <c r="H832" s="162">
        <f>IF(G832="","",G832-G832*COMPASS!$AH$25)</f>
        <v>80</v>
      </c>
    </row>
    <row r="833" spans="1:8">
      <c r="A833" s="850" t="s">
        <v>19030</v>
      </c>
      <c r="B833" s="983" t="s">
        <v>25</v>
      </c>
      <c r="C833" s="981" t="s">
        <v>19031</v>
      </c>
      <c r="D833" s="981" t="s">
        <v>19032</v>
      </c>
      <c r="E833" s="909">
        <v>1</v>
      </c>
      <c r="F833" s="982"/>
      <c r="G833" s="989">
        <v>100</v>
      </c>
      <c r="H833" s="162">
        <f>IF(G833="","",G833-G833*COMPASS!$AH$25)</f>
        <v>100</v>
      </c>
    </row>
    <row r="834" spans="1:8">
      <c r="A834" s="850" t="s">
        <v>19033</v>
      </c>
      <c r="B834" s="983" t="s">
        <v>25</v>
      </c>
      <c r="C834" s="981" t="s">
        <v>19034</v>
      </c>
      <c r="D834" s="981" t="s">
        <v>19035</v>
      </c>
      <c r="E834" s="909">
        <v>1</v>
      </c>
      <c r="F834" s="982"/>
      <c r="G834" s="989">
        <v>80</v>
      </c>
      <c r="H834" s="162">
        <f>IF(G834="","",G834-G834*COMPASS!$AH$25)</f>
        <v>80</v>
      </c>
    </row>
    <row r="835" spans="1:8">
      <c r="A835" s="850" t="s">
        <v>18294</v>
      </c>
      <c r="B835" s="983" t="s">
        <v>25</v>
      </c>
      <c r="C835" s="986" t="s">
        <v>18295</v>
      </c>
      <c r="D835" s="853" t="s">
        <v>18296</v>
      </c>
      <c r="E835" s="909">
        <v>1</v>
      </c>
      <c r="F835" s="982"/>
      <c r="G835" s="990">
        <v>80</v>
      </c>
      <c r="H835" s="162">
        <f>IF(G835="","",G835-G835*COMPASS!$AH$25)</f>
        <v>80</v>
      </c>
    </row>
    <row r="836" spans="1:8">
      <c r="A836" s="850" t="s">
        <v>18297</v>
      </c>
      <c r="B836" s="983" t="s">
        <v>25</v>
      </c>
      <c r="C836" s="986" t="s">
        <v>18298</v>
      </c>
      <c r="D836" s="853" t="s">
        <v>18299</v>
      </c>
      <c r="E836" s="909">
        <v>1</v>
      </c>
      <c r="F836" s="982"/>
      <c r="G836" s="990">
        <v>20</v>
      </c>
      <c r="H836" s="162">
        <f>IF(G836="","",G836-G836*COMPASS!$AH$25)</f>
        <v>20</v>
      </c>
    </row>
    <row r="837" spans="1:8">
      <c r="A837" s="850" t="s">
        <v>18300</v>
      </c>
      <c r="B837" s="983" t="s">
        <v>25</v>
      </c>
      <c r="C837" s="986" t="s">
        <v>18301</v>
      </c>
      <c r="D837" s="853" t="s">
        <v>18302</v>
      </c>
      <c r="E837" s="909">
        <v>1</v>
      </c>
      <c r="F837" s="982"/>
      <c r="G837" s="990">
        <v>30</v>
      </c>
      <c r="H837" s="162">
        <f>IF(G837="","",G837-G837*COMPASS!$AH$25)</f>
        <v>30</v>
      </c>
    </row>
    <row r="838" spans="1:8">
      <c r="A838" s="850" t="s">
        <v>15660</v>
      </c>
      <c r="B838" s="980" t="s">
        <v>51</v>
      </c>
      <c r="C838" s="1003" t="s">
        <v>15661</v>
      </c>
      <c r="D838" s="1004" t="s">
        <v>15662</v>
      </c>
      <c r="E838" s="1005">
        <v>1</v>
      </c>
      <c r="F838" s="1006"/>
      <c r="G838" s="1007">
        <v>30</v>
      </c>
      <c r="H838" s="162">
        <f>IF(G838="","",G838-G838*COMPASS!$AH$25)</f>
        <v>30</v>
      </c>
    </row>
    <row r="839" spans="1:8">
      <c r="A839" s="850" t="s">
        <v>15663</v>
      </c>
      <c r="B839" s="983" t="s">
        <v>25</v>
      </c>
      <c r="C839" s="1003" t="s">
        <v>15664</v>
      </c>
      <c r="D839" s="1004" t="s">
        <v>15665</v>
      </c>
      <c r="E839" s="1005">
        <v>1</v>
      </c>
      <c r="F839" s="1006"/>
      <c r="G839" s="1007">
        <v>620</v>
      </c>
      <c r="H839" s="162">
        <f>IF(G839="","",G839-G839*COMPASS!$AH$25)</f>
        <v>620</v>
      </c>
    </row>
    <row r="840" spans="1:8">
      <c r="A840" s="850" t="s">
        <v>15666</v>
      </c>
      <c r="B840" s="983" t="s">
        <v>25</v>
      </c>
      <c r="C840" s="1003" t="s">
        <v>15667</v>
      </c>
      <c r="D840" s="1004" t="s">
        <v>15668</v>
      </c>
      <c r="E840" s="1005">
        <v>1</v>
      </c>
      <c r="F840" s="1006"/>
      <c r="G840" s="1007">
        <v>230</v>
      </c>
      <c r="H840" s="162">
        <f>IF(G840="","",G840-G840*COMPASS!$AH$25)</f>
        <v>230</v>
      </c>
    </row>
    <row r="841" spans="1:8">
      <c r="A841" s="850" t="s">
        <v>15669</v>
      </c>
      <c r="B841" s="983" t="s">
        <v>25</v>
      </c>
      <c r="C841" s="1003" t="s">
        <v>15670</v>
      </c>
      <c r="D841" s="1004" t="s">
        <v>15671</v>
      </c>
      <c r="E841" s="1005">
        <v>1</v>
      </c>
      <c r="F841" s="1006"/>
      <c r="G841" s="1007">
        <v>133</v>
      </c>
      <c r="H841" s="162">
        <f>IF(G841="","",G841-G841*COMPASS!$AH$25)</f>
        <v>133</v>
      </c>
    </row>
    <row r="842" spans="1:8">
      <c r="A842" s="850" t="s">
        <v>15672</v>
      </c>
      <c r="B842" s="983" t="s">
        <v>25</v>
      </c>
      <c r="C842" s="1003" t="s">
        <v>15673</v>
      </c>
      <c r="D842" s="1004" t="s">
        <v>15674</v>
      </c>
      <c r="E842" s="1005">
        <v>1</v>
      </c>
      <c r="F842" s="1006"/>
      <c r="G842" s="1007">
        <v>133</v>
      </c>
      <c r="H842" s="162">
        <f>IF(G842="","",G842-G842*COMPASS!$AH$25)</f>
        <v>133</v>
      </c>
    </row>
    <row r="843" spans="1:8">
      <c r="A843" s="850" t="s">
        <v>15293</v>
      </c>
      <c r="B843" s="983" t="s">
        <v>51</v>
      </c>
      <c r="C843" s="986" t="s">
        <v>15262</v>
      </c>
      <c r="D843" s="853" t="s">
        <v>15263</v>
      </c>
      <c r="E843" s="909">
        <v>1</v>
      </c>
      <c r="F843" s="987"/>
      <c r="G843" s="990">
        <v>133</v>
      </c>
      <c r="H843" s="162">
        <f>IF(G843="","",G843-G843*COMPASS!$AH$25)</f>
        <v>133</v>
      </c>
    </row>
    <row r="844" spans="1:8">
      <c r="A844" s="850" t="s">
        <v>15294</v>
      </c>
      <c r="B844" s="983" t="s">
        <v>51</v>
      </c>
      <c r="C844" s="986" t="s">
        <v>15264</v>
      </c>
      <c r="D844" s="853" t="s">
        <v>15265</v>
      </c>
      <c r="E844" s="909">
        <v>1</v>
      </c>
      <c r="F844" s="987"/>
      <c r="G844" s="990">
        <v>267</v>
      </c>
      <c r="H844" s="162">
        <f>IF(G844="","",G844-G844*COMPASS!$AH$25)</f>
        <v>267</v>
      </c>
    </row>
    <row r="845" spans="1:8">
      <c r="A845" s="850" t="s">
        <v>15295</v>
      </c>
      <c r="B845" s="983" t="s">
        <v>51</v>
      </c>
      <c r="C845" s="986" t="s">
        <v>15266</v>
      </c>
      <c r="D845" s="853" t="s">
        <v>15267</v>
      </c>
      <c r="E845" s="909">
        <v>1</v>
      </c>
      <c r="F845" s="987"/>
      <c r="G845" s="990">
        <v>100</v>
      </c>
      <c r="H845" s="162">
        <f>IF(G845="","",G845-G845*COMPASS!$AH$25)</f>
        <v>100</v>
      </c>
    </row>
    <row r="846" spans="1:8">
      <c r="A846" s="850" t="s">
        <v>15296</v>
      </c>
      <c r="B846" s="983" t="s">
        <v>51</v>
      </c>
      <c r="C846" s="986" t="s">
        <v>15268</v>
      </c>
      <c r="D846" s="853" t="s">
        <v>15269</v>
      </c>
      <c r="E846" s="909">
        <v>1</v>
      </c>
      <c r="F846" s="987"/>
      <c r="G846" s="990">
        <v>185</v>
      </c>
      <c r="H846" s="162">
        <f>IF(G846="","",G846-G846*COMPASS!$AH$25)</f>
        <v>185</v>
      </c>
    </row>
    <row r="847" spans="1:8">
      <c r="A847" s="850" t="s">
        <v>15297</v>
      </c>
      <c r="B847" s="983" t="s">
        <v>51</v>
      </c>
      <c r="C847" s="986" t="s">
        <v>15270</v>
      </c>
      <c r="D847" s="853" t="s">
        <v>15271</v>
      </c>
      <c r="E847" s="909">
        <v>1</v>
      </c>
      <c r="F847" s="987"/>
      <c r="G847" s="990">
        <v>30</v>
      </c>
      <c r="H847" s="162">
        <f>IF(G847="","",G847-G847*COMPASS!$AH$25)</f>
        <v>30</v>
      </c>
    </row>
    <row r="848" spans="1:8">
      <c r="A848" s="850" t="s">
        <v>15298</v>
      </c>
      <c r="B848" s="983" t="s">
        <v>51</v>
      </c>
      <c r="C848" s="986" t="s">
        <v>15272</v>
      </c>
      <c r="D848" s="853" t="s">
        <v>15271</v>
      </c>
      <c r="E848" s="909">
        <v>1</v>
      </c>
      <c r="F848" s="987"/>
      <c r="G848" s="990">
        <v>30</v>
      </c>
      <c r="H848" s="162">
        <f>IF(G848="","",G848-G848*COMPASS!$AH$25)</f>
        <v>30</v>
      </c>
    </row>
    <row r="849" spans="1:8">
      <c r="A849" s="850" t="s">
        <v>15299</v>
      </c>
      <c r="B849" s="983" t="s">
        <v>51</v>
      </c>
      <c r="C849" s="986" t="s">
        <v>15273</v>
      </c>
      <c r="D849" s="853" t="s">
        <v>15274</v>
      </c>
      <c r="E849" s="909">
        <v>1</v>
      </c>
      <c r="F849" s="987"/>
      <c r="G849" s="990">
        <v>250</v>
      </c>
      <c r="H849" s="162">
        <f>IF(G849="","",G849-G849*COMPASS!$AH$25)</f>
        <v>250</v>
      </c>
    </row>
    <row r="850" spans="1:8">
      <c r="A850" s="850" t="s">
        <v>15300</v>
      </c>
      <c r="B850" s="983" t="s">
        <v>51</v>
      </c>
      <c r="C850" s="986" t="s">
        <v>15275</v>
      </c>
      <c r="D850" s="853" t="s">
        <v>3050</v>
      </c>
      <c r="E850" s="909">
        <v>1</v>
      </c>
      <c r="F850" s="987"/>
      <c r="G850" s="990">
        <v>99</v>
      </c>
      <c r="H850" s="162">
        <f>IF(G850="","",G850-G850*COMPASS!$AH$25)</f>
        <v>99</v>
      </c>
    </row>
    <row r="851" spans="1:8" ht="13.8">
      <c r="A851" s="333" t="s">
        <v>10158</v>
      </c>
      <c r="B851" s="852"/>
      <c r="C851" s="852"/>
      <c r="D851" s="852"/>
      <c r="E851" s="852"/>
      <c r="F851" s="1085"/>
      <c r="G851" s="988"/>
      <c r="H851" s="162" t="str">
        <f>IF(G851="","",G851-G851*COMPASS!$AH$25)</f>
        <v/>
      </c>
    </row>
    <row r="852" spans="1:8">
      <c r="A852" s="850" t="s">
        <v>19197</v>
      </c>
      <c r="B852" s="983" t="s">
        <v>25</v>
      </c>
      <c r="C852" s="1099" t="s">
        <v>19198</v>
      </c>
      <c r="D852" s="1100" t="s">
        <v>19199</v>
      </c>
      <c r="E852" s="909">
        <v>1</v>
      </c>
      <c r="F852" s="987"/>
      <c r="G852" s="989">
        <v>105</v>
      </c>
      <c r="H852" s="162">
        <f>IF(G852="","",G852-G852*COMPASS!$AH$25)</f>
        <v>105</v>
      </c>
    </row>
    <row r="853" spans="1:8">
      <c r="A853" s="850" t="s">
        <v>19200</v>
      </c>
      <c r="B853" s="983" t="s">
        <v>25</v>
      </c>
      <c r="C853" s="1099" t="s">
        <v>19201</v>
      </c>
      <c r="D853" s="1100" t="s">
        <v>19202</v>
      </c>
      <c r="E853" s="909">
        <v>1</v>
      </c>
      <c r="F853" s="987"/>
      <c r="G853" s="989">
        <v>85</v>
      </c>
      <c r="H853" s="162">
        <f>IF(G853="","",G853-G853*COMPASS!$AH$25)</f>
        <v>85</v>
      </c>
    </row>
    <row r="854" spans="1:8">
      <c r="A854" s="850" t="s">
        <v>19203</v>
      </c>
      <c r="B854" s="983" t="s">
        <v>25</v>
      </c>
      <c r="C854" s="1099" t="s">
        <v>19204</v>
      </c>
      <c r="D854" s="1100" t="s">
        <v>19205</v>
      </c>
      <c r="E854" s="909">
        <v>1</v>
      </c>
      <c r="F854" s="987"/>
      <c r="G854" s="989">
        <v>25</v>
      </c>
      <c r="H854" s="162">
        <f>IF(G854="","",G854-G854*COMPASS!$AH$25)</f>
        <v>25</v>
      </c>
    </row>
    <row r="855" spans="1:8">
      <c r="A855" s="850" t="s">
        <v>15675</v>
      </c>
      <c r="B855" s="983" t="s">
        <v>25</v>
      </c>
      <c r="C855" s="981" t="s">
        <v>15325</v>
      </c>
      <c r="D855" s="981" t="s">
        <v>15326</v>
      </c>
      <c r="E855" s="909">
        <v>1</v>
      </c>
      <c r="F855" s="982"/>
      <c r="G855" s="990">
        <v>35</v>
      </c>
      <c r="H855" s="162">
        <f>IF(G855="","",G855-G855*COMPASS!$AH$25)</f>
        <v>35</v>
      </c>
    </row>
    <row r="856" spans="1:8">
      <c r="A856" s="850" t="s">
        <v>19036</v>
      </c>
      <c r="B856" s="983" t="s">
        <v>25</v>
      </c>
      <c r="C856" s="981" t="s">
        <v>19037</v>
      </c>
      <c r="D856" s="981" t="s">
        <v>19038</v>
      </c>
      <c r="E856" s="909">
        <v>1</v>
      </c>
      <c r="F856" s="982"/>
      <c r="G856" s="989">
        <v>55</v>
      </c>
      <c r="H856" s="162">
        <f>IF(G856="","",G856-G856*COMPASS!$AH$25)</f>
        <v>55</v>
      </c>
    </row>
    <row r="857" spans="1:8">
      <c r="A857" s="850" t="s">
        <v>19039</v>
      </c>
      <c r="B857" s="983" t="s">
        <v>25</v>
      </c>
      <c r="C857" s="981" t="s">
        <v>19040</v>
      </c>
      <c r="D857" s="981" t="s">
        <v>19041</v>
      </c>
      <c r="E857" s="909">
        <v>1</v>
      </c>
      <c r="F857" s="982"/>
      <c r="G857" s="989">
        <v>55</v>
      </c>
      <c r="H857" s="162">
        <f>IF(G857="","",G857-G857*COMPASS!$AH$25)</f>
        <v>55</v>
      </c>
    </row>
    <row r="858" spans="1:8">
      <c r="A858" s="850" t="s">
        <v>10235</v>
      </c>
      <c r="B858" s="1080" t="s">
        <v>6045</v>
      </c>
      <c r="C858" s="859" t="s">
        <v>10159</v>
      </c>
      <c r="D858" s="913" t="s">
        <v>10160</v>
      </c>
      <c r="E858" s="914">
        <v>1</v>
      </c>
      <c r="F858" s="915"/>
      <c r="G858" s="989">
        <v>92</v>
      </c>
      <c r="H858" s="162">
        <f>IF(G858="","",G858-G858*COMPASS!$AH$25)</f>
        <v>92</v>
      </c>
    </row>
    <row r="859" spans="1:8">
      <c r="A859" s="850" t="s">
        <v>10236</v>
      </c>
      <c r="B859" s="1080" t="s">
        <v>25</v>
      </c>
      <c r="C859" s="859" t="s">
        <v>10161</v>
      </c>
      <c r="D859" s="913" t="s">
        <v>10162</v>
      </c>
      <c r="E859" s="914">
        <v>1</v>
      </c>
      <c r="F859" s="915"/>
      <c r="G859" s="989">
        <v>64</v>
      </c>
      <c r="H859" s="162">
        <f>IF(G859="","",G859-G859*COMPASS!$AH$25)</f>
        <v>64</v>
      </c>
    </row>
    <row r="860" spans="1:8">
      <c r="A860" s="850" t="s">
        <v>10237</v>
      </c>
      <c r="B860" s="1080" t="s">
        <v>25</v>
      </c>
      <c r="C860" s="859" t="s">
        <v>10163</v>
      </c>
      <c r="D860" s="913" t="s">
        <v>10164</v>
      </c>
      <c r="E860" s="914">
        <v>1</v>
      </c>
      <c r="F860" s="915"/>
      <c r="G860" s="989">
        <v>23</v>
      </c>
      <c r="H860" s="162">
        <f>IF(G860="","",G860-G860*COMPASS!$AH$25)</f>
        <v>23</v>
      </c>
    </row>
    <row r="861" spans="1:8">
      <c r="A861" s="850" t="s">
        <v>10238</v>
      </c>
      <c r="B861" s="1080" t="s">
        <v>25</v>
      </c>
      <c r="C861" s="859" t="s">
        <v>10165</v>
      </c>
      <c r="D861" s="913" t="s">
        <v>10166</v>
      </c>
      <c r="E861" s="914">
        <v>1</v>
      </c>
      <c r="F861" s="915"/>
      <c r="G861" s="989">
        <v>23</v>
      </c>
      <c r="H861" s="162">
        <f>IF(G861="","",G861-G861*COMPASS!$AH$25)</f>
        <v>23</v>
      </c>
    </row>
    <row r="862" spans="1:8">
      <c r="A862" s="850" t="s">
        <v>10239</v>
      </c>
      <c r="B862" s="1080" t="s">
        <v>25</v>
      </c>
      <c r="C862" s="859" t="s">
        <v>10167</v>
      </c>
      <c r="D862" s="913" t="s">
        <v>10168</v>
      </c>
      <c r="E862" s="914">
        <v>1</v>
      </c>
      <c r="F862" s="915"/>
      <c r="G862" s="989">
        <v>33</v>
      </c>
      <c r="H862" s="162">
        <f>IF(G862="","",G862-G862*COMPASS!$AH$25)</f>
        <v>33</v>
      </c>
    </row>
    <row r="863" spans="1:8">
      <c r="A863" s="850" t="s">
        <v>10240</v>
      </c>
      <c r="B863" s="1080" t="s">
        <v>25</v>
      </c>
      <c r="C863" s="859" t="s">
        <v>10169</v>
      </c>
      <c r="D863" s="913" t="s">
        <v>10170</v>
      </c>
      <c r="E863" s="914">
        <v>1</v>
      </c>
      <c r="F863" s="915"/>
      <c r="G863" s="990">
        <v>74</v>
      </c>
      <c r="H863" s="162">
        <f>IF(G863="","",G863-G863*COMPASS!$AH$25)</f>
        <v>74</v>
      </c>
    </row>
    <row r="864" spans="1:8">
      <c r="A864" s="850" t="s">
        <v>10241</v>
      </c>
      <c r="B864" s="1080" t="s">
        <v>25</v>
      </c>
      <c r="C864" s="859" t="s">
        <v>10171</v>
      </c>
      <c r="D864" s="913" t="s">
        <v>10172</v>
      </c>
      <c r="E864" s="914">
        <v>1</v>
      </c>
      <c r="F864" s="915"/>
      <c r="G864" s="989">
        <v>69</v>
      </c>
      <c r="H864" s="162">
        <f>IF(G864="","",G864-G864*COMPASS!$AH$25)</f>
        <v>69</v>
      </c>
    </row>
    <row r="865" spans="1:8">
      <c r="A865" s="850" t="s">
        <v>10242</v>
      </c>
      <c r="B865" s="1080" t="s">
        <v>25</v>
      </c>
      <c r="C865" s="859" t="s">
        <v>10173</v>
      </c>
      <c r="D865" s="913" t="s">
        <v>10174</v>
      </c>
      <c r="E865" s="914">
        <v>1</v>
      </c>
      <c r="F865" s="915"/>
      <c r="G865" s="990">
        <v>24</v>
      </c>
      <c r="H865" s="162">
        <f>IF(G865="","",G865-G865*COMPASS!$AH$25)</f>
        <v>24</v>
      </c>
    </row>
    <row r="866" spans="1:8">
      <c r="A866" s="850" t="s">
        <v>10243</v>
      </c>
      <c r="B866" s="1080" t="s">
        <v>25</v>
      </c>
      <c r="C866" s="859" t="s">
        <v>10175</v>
      </c>
      <c r="D866" s="913" t="s">
        <v>10176</v>
      </c>
      <c r="E866" s="914">
        <v>1</v>
      </c>
      <c r="F866" s="915"/>
      <c r="G866" s="989">
        <v>33</v>
      </c>
      <c r="H866" s="162">
        <f>IF(G866="","",G866-G866*COMPASS!$AH$25)</f>
        <v>33</v>
      </c>
    </row>
    <row r="867" spans="1:8">
      <c r="A867" s="850" t="s">
        <v>10244</v>
      </c>
      <c r="B867" s="1080" t="s">
        <v>25</v>
      </c>
      <c r="C867" s="859" t="s">
        <v>10177</v>
      </c>
      <c r="D867" s="913" t="s">
        <v>10178</v>
      </c>
      <c r="E867" s="914">
        <v>1</v>
      </c>
      <c r="F867" s="915"/>
      <c r="G867" s="989">
        <v>36</v>
      </c>
      <c r="H867" s="162">
        <f>IF(G867="","",G867-G867*COMPASS!$AH$25)</f>
        <v>36</v>
      </c>
    </row>
    <row r="868" spans="1:8">
      <c r="A868" s="850" t="s">
        <v>10245</v>
      </c>
      <c r="B868" s="1080" t="s">
        <v>25</v>
      </c>
      <c r="C868" s="859" t="s">
        <v>10179</v>
      </c>
      <c r="D868" s="913" t="s">
        <v>10180</v>
      </c>
      <c r="E868" s="914">
        <v>1</v>
      </c>
      <c r="F868" s="915"/>
      <c r="G868" s="989">
        <v>23</v>
      </c>
      <c r="H868" s="162">
        <f>IF(G868="","",G868-G868*COMPASS!$AH$25)</f>
        <v>23</v>
      </c>
    </row>
    <row r="869" spans="1:8">
      <c r="A869" s="850" t="s">
        <v>10246</v>
      </c>
      <c r="B869" s="1080" t="s">
        <v>25</v>
      </c>
      <c r="C869" s="859" t="s">
        <v>10181</v>
      </c>
      <c r="D869" s="913" t="s">
        <v>10182</v>
      </c>
      <c r="E869" s="914">
        <v>1</v>
      </c>
      <c r="F869" s="915"/>
      <c r="G869" s="989">
        <v>23</v>
      </c>
      <c r="H869" s="162">
        <f>IF(G869="","",G869-G869*COMPASS!$AH$25)</f>
        <v>23</v>
      </c>
    </row>
    <row r="870" spans="1:8">
      <c r="A870" s="850" t="s">
        <v>10247</v>
      </c>
      <c r="B870" s="1080" t="s">
        <v>25</v>
      </c>
      <c r="C870" s="859" t="s">
        <v>10183</v>
      </c>
      <c r="D870" s="913" t="s">
        <v>10184</v>
      </c>
      <c r="E870" s="914">
        <v>1</v>
      </c>
      <c r="F870" s="915"/>
      <c r="G870" s="990">
        <v>19</v>
      </c>
      <c r="H870" s="162">
        <f>IF(G870="","",G870-G870*COMPASS!$AH$25)</f>
        <v>19</v>
      </c>
    </row>
    <row r="871" spans="1:8">
      <c r="A871" s="850" t="s">
        <v>10248</v>
      </c>
      <c r="B871" s="1080" t="s">
        <v>25</v>
      </c>
      <c r="C871" s="859" t="s">
        <v>10185</v>
      </c>
      <c r="D871" s="913" t="s">
        <v>10184</v>
      </c>
      <c r="E871" s="914">
        <v>1</v>
      </c>
      <c r="F871" s="915"/>
      <c r="G871" s="989">
        <v>42</v>
      </c>
      <c r="H871" s="162">
        <f>IF(G871="","",G871-G871*COMPASS!$AH$25)</f>
        <v>42</v>
      </c>
    </row>
    <row r="872" spans="1:8">
      <c r="A872" s="850" t="s">
        <v>10249</v>
      </c>
      <c r="B872" s="1080" t="s">
        <v>25</v>
      </c>
      <c r="C872" s="859" t="s">
        <v>10186</v>
      </c>
      <c r="D872" s="913" t="s">
        <v>10187</v>
      </c>
      <c r="E872" s="914">
        <v>1</v>
      </c>
      <c r="F872" s="915"/>
      <c r="G872" s="989">
        <v>69</v>
      </c>
      <c r="H872" s="162">
        <f>IF(G872="","",G872-G872*COMPASS!$AH$25)</f>
        <v>69</v>
      </c>
    </row>
    <row r="873" spans="1:8">
      <c r="A873" s="850" t="s">
        <v>10250</v>
      </c>
      <c r="B873" s="1080" t="s">
        <v>25</v>
      </c>
      <c r="C873" s="859" t="s">
        <v>10188</v>
      </c>
      <c r="D873" s="913" t="s">
        <v>10189</v>
      </c>
      <c r="E873" s="914">
        <v>1</v>
      </c>
      <c r="F873" s="915"/>
      <c r="G873" s="989">
        <v>22</v>
      </c>
      <c r="H873" s="162">
        <f>IF(G873="","",G873-G873*COMPASS!$AH$25)</f>
        <v>22</v>
      </c>
    </row>
    <row r="874" spans="1:8">
      <c r="A874" s="850" t="s">
        <v>10251</v>
      </c>
      <c r="B874" s="1080" t="s">
        <v>25</v>
      </c>
      <c r="C874" s="859" t="s">
        <v>10190</v>
      </c>
      <c r="D874" s="913" t="s">
        <v>10191</v>
      </c>
      <c r="E874" s="914">
        <v>1</v>
      </c>
      <c r="F874" s="915"/>
      <c r="G874" s="989">
        <v>20</v>
      </c>
      <c r="H874" s="162">
        <f>IF(G874="","",G874-G874*COMPASS!$AH$25)</f>
        <v>20</v>
      </c>
    </row>
    <row r="875" spans="1:8">
      <c r="A875" s="850" t="s">
        <v>10252</v>
      </c>
      <c r="B875" s="1080" t="s">
        <v>25</v>
      </c>
      <c r="C875" s="859" t="s">
        <v>10192</v>
      </c>
      <c r="D875" s="913" t="s">
        <v>10193</v>
      </c>
      <c r="E875" s="914">
        <v>1</v>
      </c>
      <c r="F875" s="915"/>
      <c r="G875" s="989">
        <v>23</v>
      </c>
      <c r="H875" s="162">
        <f>IF(G875="","",G875-G875*COMPASS!$AH$25)</f>
        <v>23</v>
      </c>
    </row>
    <row r="876" spans="1:8">
      <c r="A876" s="850" t="s">
        <v>10253</v>
      </c>
      <c r="B876" s="1080" t="s">
        <v>25</v>
      </c>
      <c r="C876" s="859" t="s">
        <v>10194</v>
      </c>
      <c r="D876" s="913" t="s">
        <v>10195</v>
      </c>
      <c r="E876" s="914">
        <v>1</v>
      </c>
      <c r="F876" s="915"/>
      <c r="G876" s="989">
        <v>23</v>
      </c>
      <c r="H876" s="162">
        <f>IF(G876="","",G876-G876*COMPASS!$AH$25)</f>
        <v>23</v>
      </c>
    </row>
    <row r="877" spans="1:8">
      <c r="A877" s="850" t="s">
        <v>10254</v>
      </c>
      <c r="B877" s="1080" t="s">
        <v>25</v>
      </c>
      <c r="C877" s="859" t="s">
        <v>10196</v>
      </c>
      <c r="D877" s="913" t="s">
        <v>10197</v>
      </c>
      <c r="E877" s="914">
        <v>1</v>
      </c>
      <c r="F877" s="1084"/>
      <c r="G877" s="990">
        <v>99</v>
      </c>
      <c r="H877" s="162">
        <f>IF(G877="","",G877-G877*COMPASS!$AH$25)</f>
        <v>99</v>
      </c>
    </row>
    <row r="878" spans="1:8">
      <c r="A878" s="850" t="s">
        <v>14379</v>
      </c>
      <c r="B878" s="1080" t="s">
        <v>25</v>
      </c>
      <c r="C878" s="859" t="s">
        <v>14308</v>
      </c>
      <c r="D878" s="913" t="s">
        <v>14309</v>
      </c>
      <c r="E878" s="914">
        <v>1</v>
      </c>
      <c r="F878" s="1087"/>
      <c r="G878" s="989">
        <v>86</v>
      </c>
      <c r="H878" s="162">
        <f>IF(G878="","",G878-G878*COMPASS!$AH$25)</f>
        <v>86</v>
      </c>
    </row>
    <row r="879" spans="1:8">
      <c r="A879" s="850" t="s">
        <v>14380</v>
      </c>
      <c r="B879" s="983" t="s">
        <v>25</v>
      </c>
      <c r="C879" s="854" t="s">
        <v>14310</v>
      </c>
      <c r="D879" s="855" t="s">
        <v>14311</v>
      </c>
      <c r="E879" s="909">
        <v>1</v>
      </c>
      <c r="F879" s="857"/>
      <c r="G879" s="991">
        <v>79</v>
      </c>
      <c r="H879" s="162">
        <f>IF(G879="","",G879-G879*COMPASS!$AH$25)</f>
        <v>79</v>
      </c>
    </row>
    <row r="880" spans="1:8">
      <c r="A880" s="850" t="s">
        <v>14381</v>
      </c>
      <c r="B880" s="983" t="s">
        <v>25</v>
      </c>
      <c r="C880" s="854" t="s">
        <v>14312</v>
      </c>
      <c r="D880" s="855" t="s">
        <v>14313</v>
      </c>
      <c r="E880" s="909">
        <v>1</v>
      </c>
      <c r="F880" s="857"/>
      <c r="G880" s="991">
        <v>140</v>
      </c>
      <c r="H880" s="162">
        <f>IF(G880="","",G880-G880*COMPASS!$AH$25)</f>
        <v>140</v>
      </c>
    </row>
    <row r="881" spans="1:8">
      <c r="A881" s="850" t="s">
        <v>14382</v>
      </c>
      <c r="B881" s="983" t="s">
        <v>25</v>
      </c>
      <c r="C881" s="854" t="s">
        <v>14314</v>
      </c>
      <c r="D881" s="855" t="s">
        <v>14315</v>
      </c>
      <c r="E881" s="909">
        <v>1</v>
      </c>
      <c r="F881" s="857"/>
      <c r="G881" s="991">
        <v>230</v>
      </c>
      <c r="H881" s="162">
        <f>IF(G881="","",G881-G881*COMPASS!$AH$25)</f>
        <v>230</v>
      </c>
    </row>
    <row r="882" spans="1:8">
      <c r="A882" s="850" t="s">
        <v>14383</v>
      </c>
      <c r="B882" s="983" t="s">
        <v>25</v>
      </c>
      <c r="C882" s="854" t="s">
        <v>14316</v>
      </c>
      <c r="D882" s="855" t="s">
        <v>14317</v>
      </c>
      <c r="E882" s="909">
        <v>1</v>
      </c>
      <c r="F882" s="857"/>
      <c r="G882" s="991">
        <v>95</v>
      </c>
      <c r="H882" s="162">
        <f>IF(G882="","",G882-G882*COMPASS!$AH$25)</f>
        <v>95</v>
      </c>
    </row>
    <row r="883" spans="1:8">
      <c r="A883" s="850" t="s">
        <v>14384</v>
      </c>
      <c r="B883" s="983" t="s">
        <v>25</v>
      </c>
      <c r="C883" s="854" t="s">
        <v>14318</v>
      </c>
      <c r="D883" s="855" t="s">
        <v>14319</v>
      </c>
      <c r="E883" s="909">
        <v>1</v>
      </c>
      <c r="F883" s="857"/>
      <c r="G883" s="991">
        <v>125</v>
      </c>
      <c r="H883" s="162">
        <f>IF(G883="","",G883-G883*COMPASS!$AH$25)</f>
        <v>125</v>
      </c>
    </row>
    <row r="884" spans="1:8" ht="13.8">
      <c r="A884" s="333" t="s">
        <v>326</v>
      </c>
      <c r="B884" s="852"/>
      <c r="C884" s="852"/>
      <c r="D884" s="852"/>
      <c r="E884" s="852"/>
      <c r="F884" s="1085"/>
      <c r="G884" s="988"/>
      <c r="H884" s="162" t="str">
        <f>IF(G884="","",G884-G884*COMPASS!$AH$25)</f>
        <v/>
      </c>
    </row>
    <row r="885" spans="1:8">
      <c r="A885" s="850" t="s">
        <v>15676</v>
      </c>
      <c r="B885" s="983" t="s">
        <v>25</v>
      </c>
      <c r="C885" s="1003" t="s">
        <v>15677</v>
      </c>
      <c r="D885" s="1004" t="s">
        <v>15678</v>
      </c>
      <c r="E885" s="1005">
        <v>1</v>
      </c>
      <c r="F885" s="1006"/>
      <c r="G885" s="1007">
        <v>2350</v>
      </c>
      <c r="H885" s="162">
        <f>IF(G885="","",G885-G885*COMPASS!$AH$25)</f>
        <v>2350</v>
      </c>
    </row>
    <row r="886" spans="1:8">
      <c r="A886" s="850" t="s">
        <v>15679</v>
      </c>
      <c r="B886" s="983" t="s">
        <v>25</v>
      </c>
      <c r="C886" s="1003" t="s">
        <v>15680</v>
      </c>
      <c r="D886" s="1004" t="s">
        <v>15681</v>
      </c>
      <c r="E886" s="1005">
        <v>1</v>
      </c>
      <c r="F886" s="1006"/>
      <c r="G886" s="1007">
        <v>1850</v>
      </c>
      <c r="H886" s="162">
        <f>IF(G886="","",G886-G886*COMPASS!$AH$25)</f>
        <v>1850</v>
      </c>
    </row>
    <row r="887" spans="1:8">
      <c r="A887" s="850" t="s">
        <v>15682</v>
      </c>
      <c r="B887" s="983" t="s">
        <v>25</v>
      </c>
      <c r="C887" s="1003" t="s">
        <v>15683</v>
      </c>
      <c r="D887" s="1004" t="s">
        <v>15684</v>
      </c>
      <c r="E887" s="1005">
        <v>1</v>
      </c>
      <c r="F887" s="1006"/>
      <c r="G887" s="1007">
        <v>1000</v>
      </c>
      <c r="H887" s="162">
        <f>IF(G887="","",G887-G887*COMPASS!$AH$25)</f>
        <v>1000</v>
      </c>
    </row>
    <row r="888" spans="1:8">
      <c r="A888" s="850" t="s">
        <v>14866</v>
      </c>
      <c r="B888" s="983" t="s">
        <v>25</v>
      </c>
      <c r="C888" s="855" t="s">
        <v>14808</v>
      </c>
      <c r="D888" s="855" t="s">
        <v>14809</v>
      </c>
      <c r="E888" s="909">
        <v>1</v>
      </c>
      <c r="F888" s="982"/>
      <c r="G888" s="989">
        <v>2950</v>
      </c>
      <c r="H888" s="162">
        <f>IF(G888="","",G888-G888*COMPASS!$AH$25)</f>
        <v>2950</v>
      </c>
    </row>
    <row r="889" spans="1:8">
      <c r="A889" s="850" t="s">
        <v>14867</v>
      </c>
      <c r="B889" s="983" t="s">
        <v>25</v>
      </c>
      <c r="C889" s="855" t="s">
        <v>14810</v>
      </c>
      <c r="D889" s="855" t="s">
        <v>14811</v>
      </c>
      <c r="E889" s="909">
        <v>1</v>
      </c>
      <c r="F889" s="982"/>
      <c r="G889" s="989">
        <v>2500</v>
      </c>
      <c r="H889" s="162">
        <f>IF(G889="","",G889-G889*COMPASS!$AH$25)</f>
        <v>2500</v>
      </c>
    </row>
    <row r="890" spans="1:8">
      <c r="A890" s="850" t="s">
        <v>7897</v>
      </c>
      <c r="B890" s="983" t="s">
        <v>25</v>
      </c>
      <c r="C890" s="986" t="s">
        <v>7885</v>
      </c>
      <c r="D890" s="853" t="s">
        <v>7886</v>
      </c>
      <c r="E890" s="909">
        <v>1</v>
      </c>
      <c r="F890" s="915"/>
      <c r="G890" s="990">
        <v>970</v>
      </c>
      <c r="H890" s="162">
        <f>IF(G890="","",G890-G890*COMPASS!$AH$25)</f>
        <v>970</v>
      </c>
    </row>
    <row r="891" spans="1:8">
      <c r="A891" s="850" t="s">
        <v>18248</v>
      </c>
      <c r="B891" s="983" t="s">
        <v>25</v>
      </c>
      <c r="C891" s="986" t="s">
        <v>18249</v>
      </c>
      <c r="D891" s="853" t="s">
        <v>18250</v>
      </c>
      <c r="E891" s="909">
        <v>1</v>
      </c>
      <c r="F891" s="982"/>
      <c r="G891" s="990">
        <v>1000</v>
      </c>
      <c r="H891" s="162">
        <f>IF(G891="","",G891-G891*COMPASS!$AH$25)</f>
        <v>1000</v>
      </c>
    </row>
    <row r="892" spans="1:8">
      <c r="A892" s="850" t="s">
        <v>11971</v>
      </c>
      <c r="B892" s="983" t="s">
        <v>25</v>
      </c>
      <c r="C892" s="859" t="s">
        <v>11934</v>
      </c>
      <c r="D892" s="859" t="s">
        <v>11935</v>
      </c>
      <c r="E892" s="914">
        <v>1</v>
      </c>
      <c r="F892" s="1092"/>
      <c r="G892" s="990">
        <v>840</v>
      </c>
      <c r="H892" s="162">
        <f>IF(G892="","",G892-G892*COMPASS!$AH$25)</f>
        <v>840</v>
      </c>
    </row>
    <row r="893" spans="1:8">
      <c r="A893" s="850" t="s">
        <v>11369</v>
      </c>
      <c r="B893" s="983" t="s">
        <v>25</v>
      </c>
      <c r="C893" s="859" t="s">
        <v>11360</v>
      </c>
      <c r="D893" s="859" t="s">
        <v>11361</v>
      </c>
      <c r="E893" s="914">
        <v>1</v>
      </c>
      <c r="F893" s="1092"/>
      <c r="G893" s="989">
        <v>990</v>
      </c>
      <c r="H893" s="162">
        <f>IF(G893="","",G893-G893*COMPASS!$AH$25)</f>
        <v>990</v>
      </c>
    </row>
    <row r="894" spans="1:8">
      <c r="A894" s="850" t="s">
        <v>15337</v>
      </c>
      <c r="B894" s="983" t="s">
        <v>51</v>
      </c>
      <c r="C894" s="981" t="s">
        <v>15327</v>
      </c>
      <c r="D894" s="981" t="s">
        <v>15328</v>
      </c>
      <c r="E894" s="909">
        <v>1</v>
      </c>
      <c r="F894" s="982"/>
      <c r="G894" s="989">
        <v>1600</v>
      </c>
      <c r="H894" s="162">
        <f>IF(G894="","",G894-G894*COMPASS!$AH$25)</f>
        <v>1600</v>
      </c>
    </row>
    <row r="895" spans="1:8">
      <c r="A895" s="850" t="s">
        <v>14683</v>
      </c>
      <c r="B895" s="980" t="s">
        <v>25</v>
      </c>
      <c r="C895" s="859" t="s">
        <v>14631</v>
      </c>
      <c r="D895" s="913" t="s">
        <v>14632</v>
      </c>
      <c r="E895" s="914">
        <v>1</v>
      </c>
      <c r="F895" s="1092"/>
      <c r="G895" s="1090">
        <v>1660</v>
      </c>
      <c r="H895" s="162">
        <f>IF(G895="","",G895-G895*COMPASS!$AH$25)</f>
        <v>1660</v>
      </c>
    </row>
    <row r="896" spans="1:8">
      <c r="A896" s="850" t="s">
        <v>14684</v>
      </c>
      <c r="B896" s="980" t="s">
        <v>25</v>
      </c>
      <c r="C896" s="859" t="s">
        <v>14633</v>
      </c>
      <c r="D896" s="913" t="s">
        <v>14634</v>
      </c>
      <c r="E896" s="914">
        <v>1</v>
      </c>
      <c r="F896" s="1092"/>
      <c r="G896" s="1090">
        <v>1330</v>
      </c>
      <c r="H896" s="162">
        <f>IF(G896="","",G896-G896*COMPASS!$AH$25)</f>
        <v>1330</v>
      </c>
    </row>
    <row r="897" spans="1:8">
      <c r="A897" s="850" t="s">
        <v>11904</v>
      </c>
      <c r="B897" s="980" t="s">
        <v>25</v>
      </c>
      <c r="C897" s="859" t="s">
        <v>11898</v>
      </c>
      <c r="D897" s="913" t="s">
        <v>11899</v>
      </c>
      <c r="E897" s="914">
        <v>1</v>
      </c>
      <c r="F897" s="1092"/>
      <c r="G897" s="990">
        <v>1820</v>
      </c>
      <c r="H897" s="162">
        <f>IF(G897="","",G897-G897*COMPASS!$AH$25)</f>
        <v>1820</v>
      </c>
    </row>
    <row r="898" spans="1:8">
      <c r="A898" s="850" t="s">
        <v>8287</v>
      </c>
      <c r="B898" s="980" t="s">
        <v>25</v>
      </c>
      <c r="C898" s="986" t="s">
        <v>8272</v>
      </c>
      <c r="D898" s="1086" t="s">
        <v>8273</v>
      </c>
      <c r="E898" s="909">
        <v>1</v>
      </c>
      <c r="F898" s="1088"/>
      <c r="G898" s="989">
        <v>2060</v>
      </c>
      <c r="H898" s="162">
        <f>IF(G898="","",G898-G898*COMPASS!$AH$25)</f>
        <v>2060</v>
      </c>
    </row>
    <row r="899" spans="1:8">
      <c r="A899" s="850" t="s">
        <v>2498</v>
      </c>
      <c r="B899" s="983" t="s">
        <v>65</v>
      </c>
      <c r="C899" s="986" t="s">
        <v>2457</v>
      </c>
      <c r="D899" s="1086" t="s">
        <v>3064</v>
      </c>
      <c r="E899" s="909">
        <v>1</v>
      </c>
      <c r="F899" s="915"/>
      <c r="G899" s="990">
        <v>4127</v>
      </c>
      <c r="H899" s="162">
        <f>IF(G899="","",G899-G899*COMPASS!$AH$25)</f>
        <v>4127</v>
      </c>
    </row>
    <row r="900" spans="1:8">
      <c r="A900" s="850" t="s">
        <v>11972</v>
      </c>
      <c r="B900" s="1080" t="s">
        <v>25</v>
      </c>
      <c r="C900" s="986" t="s">
        <v>11936</v>
      </c>
      <c r="D900" s="1086" t="s">
        <v>11937</v>
      </c>
      <c r="E900" s="909">
        <v>1</v>
      </c>
      <c r="F900" s="915"/>
      <c r="G900" s="990">
        <v>110</v>
      </c>
      <c r="H900" s="162">
        <f>IF(G900="","",G900-G900*COMPASS!$AH$25)</f>
        <v>110</v>
      </c>
    </row>
    <row r="901" spans="1:8">
      <c r="A901" s="850" t="s">
        <v>19042</v>
      </c>
      <c r="B901" s="983" t="s">
        <v>25</v>
      </c>
      <c r="C901" s="981" t="s">
        <v>19043</v>
      </c>
      <c r="D901" s="981" t="s">
        <v>19044</v>
      </c>
      <c r="E901" s="909">
        <v>1</v>
      </c>
      <c r="F901" s="982"/>
      <c r="G901" s="989">
        <v>99</v>
      </c>
      <c r="H901" s="162">
        <f>IF(G901="","",G901-G901*COMPASS!$AH$25)</f>
        <v>99</v>
      </c>
    </row>
    <row r="902" spans="1:8">
      <c r="A902" s="850" t="s">
        <v>4059</v>
      </c>
      <c r="B902" s="980" t="s">
        <v>65</v>
      </c>
      <c r="C902" s="986" t="s">
        <v>4047</v>
      </c>
      <c r="D902" s="1086" t="s">
        <v>4048</v>
      </c>
      <c r="E902" s="909">
        <v>1</v>
      </c>
      <c r="F902" s="915"/>
      <c r="G902" s="989">
        <v>110</v>
      </c>
      <c r="H902" s="162">
        <f>IF(G902="","",G902-G902*COMPASS!$AH$25)</f>
        <v>110</v>
      </c>
    </row>
    <row r="903" spans="1:8">
      <c r="A903" s="850" t="s">
        <v>555</v>
      </c>
      <c r="B903" s="983" t="s">
        <v>65</v>
      </c>
      <c r="C903" s="859" t="s">
        <v>551</v>
      </c>
      <c r="D903" s="913" t="s">
        <v>3065</v>
      </c>
      <c r="E903" s="914">
        <v>1</v>
      </c>
      <c r="F903" s="857"/>
      <c r="G903" s="990">
        <v>68</v>
      </c>
      <c r="H903" s="162">
        <f>IF(G903="","",G903-G903*COMPASS!$AH$25)</f>
        <v>68</v>
      </c>
    </row>
    <row r="904" spans="1:8">
      <c r="A904" s="850" t="s">
        <v>7898</v>
      </c>
      <c r="B904" s="983" t="s">
        <v>65</v>
      </c>
      <c r="C904" s="986" t="s">
        <v>7887</v>
      </c>
      <c r="D904" s="1086" t="s">
        <v>7888</v>
      </c>
      <c r="E904" s="909">
        <v>1</v>
      </c>
      <c r="F904" s="1089"/>
      <c r="G904" s="989">
        <v>160</v>
      </c>
      <c r="H904" s="162">
        <f>IF(G904="","",G904-G904*COMPASS!$AH$25)</f>
        <v>160</v>
      </c>
    </row>
    <row r="905" spans="1:8" ht="13.8">
      <c r="A905" s="333" t="s">
        <v>311</v>
      </c>
      <c r="B905" s="852"/>
      <c r="C905" s="852"/>
      <c r="D905" s="852"/>
      <c r="E905" s="852"/>
      <c r="F905" s="1085"/>
      <c r="G905" s="988"/>
      <c r="H905" s="162" t="str">
        <f>IF(G905="","",G905-G905*COMPASS!$AH$25)</f>
        <v/>
      </c>
    </row>
    <row r="906" spans="1:8">
      <c r="A906" s="850" t="s">
        <v>14079</v>
      </c>
      <c r="B906" s="980" t="s">
        <v>51</v>
      </c>
      <c r="C906" s="859" t="s">
        <v>14027</v>
      </c>
      <c r="D906" s="913" t="s">
        <v>14812</v>
      </c>
      <c r="E906" s="914">
        <v>1</v>
      </c>
      <c r="F906" s="1089"/>
      <c r="G906" s="989">
        <v>985</v>
      </c>
      <c r="H906" s="162">
        <f>IF(G906="","",G906-G906*COMPASS!$AH$25)</f>
        <v>985</v>
      </c>
    </row>
    <row r="907" spans="1:8">
      <c r="A907" s="850" t="s">
        <v>4057</v>
      </c>
      <c r="B907" s="980" t="s">
        <v>25</v>
      </c>
      <c r="C907" s="859" t="s">
        <v>4045</v>
      </c>
      <c r="D907" s="913" t="s">
        <v>4046</v>
      </c>
      <c r="E907" s="914">
        <v>1</v>
      </c>
      <c r="F907" s="1089"/>
      <c r="G907" s="1090">
        <v>833</v>
      </c>
      <c r="H907" s="162">
        <f>IF(G907="","",G907-G907*COMPASS!$AH$25)</f>
        <v>833</v>
      </c>
    </row>
    <row r="908" spans="1:8">
      <c r="A908" s="850" t="s">
        <v>358</v>
      </c>
      <c r="B908" s="980" t="s">
        <v>25</v>
      </c>
      <c r="C908" s="859" t="s">
        <v>324</v>
      </c>
      <c r="D908" s="913" t="s">
        <v>3060</v>
      </c>
      <c r="E908" s="914">
        <v>1</v>
      </c>
      <c r="F908" s="1089"/>
      <c r="G908" s="1090">
        <v>461</v>
      </c>
      <c r="H908" s="162">
        <f>IF(G908="","",G908-G908*COMPASS!$AH$25)</f>
        <v>461</v>
      </c>
    </row>
    <row r="909" spans="1:8" ht="13.8">
      <c r="A909" s="333" t="s">
        <v>6319</v>
      </c>
      <c r="B909" s="852"/>
      <c r="C909" s="852"/>
      <c r="D909" s="852"/>
      <c r="E909" s="852"/>
      <c r="F909" s="1085"/>
      <c r="G909" s="988"/>
      <c r="H909" s="162" t="str">
        <f>IF(G909="","",G909-G909*COMPASS!$AH$25)</f>
        <v/>
      </c>
    </row>
    <row r="910" spans="1:8">
      <c r="A910" s="850" t="s">
        <v>3068</v>
      </c>
      <c r="B910" s="1080" t="s">
        <v>25</v>
      </c>
      <c r="C910" s="1081" t="s">
        <v>6563</v>
      </c>
      <c r="D910" s="1086" t="s">
        <v>14813</v>
      </c>
      <c r="E910" s="1082">
        <v>1</v>
      </c>
      <c r="F910" s="1093"/>
      <c r="G910" s="1090" t="s">
        <v>14635</v>
      </c>
      <c r="H910" s="162" t="e">
        <f>IF(G910="","",G910-G910*COMPASS!$AH$25)</f>
        <v>#VALUE!</v>
      </c>
    </row>
    <row r="911" spans="1:8">
      <c r="A911" s="850" t="s">
        <v>3069</v>
      </c>
      <c r="B911" s="1080" t="s">
        <v>25</v>
      </c>
      <c r="C911" s="1081" t="s">
        <v>14482</v>
      </c>
      <c r="D911" s="1086" t="s">
        <v>14814</v>
      </c>
      <c r="E911" s="1082">
        <v>1</v>
      </c>
      <c r="F911" s="1093"/>
      <c r="G911" s="1091">
        <v>133</v>
      </c>
      <c r="H911" s="162">
        <f>IF(G911="","",G911-G911*COMPASS!$AH$25)</f>
        <v>133</v>
      </c>
    </row>
    <row r="912" spans="1:8">
      <c r="A912" s="850" t="s">
        <v>3070</v>
      </c>
      <c r="B912" s="980" t="s">
        <v>25</v>
      </c>
      <c r="C912" s="1081" t="s">
        <v>14483</v>
      </c>
      <c r="D912" s="1086" t="s">
        <v>14815</v>
      </c>
      <c r="E912" s="1082">
        <v>1</v>
      </c>
      <c r="F912" s="1093"/>
      <c r="G912" s="1091">
        <v>532</v>
      </c>
      <c r="H912" s="162">
        <f>IF(G912="","",G912-G912*COMPASS!$AH$25)</f>
        <v>532</v>
      </c>
    </row>
    <row r="913" spans="1:8">
      <c r="A913" s="850" t="s">
        <v>3071</v>
      </c>
      <c r="B913" s="1080" t="s">
        <v>25</v>
      </c>
      <c r="C913" s="1081" t="s">
        <v>14484</v>
      </c>
      <c r="D913" s="1086" t="s">
        <v>14816</v>
      </c>
      <c r="E913" s="1082">
        <v>1</v>
      </c>
      <c r="F913" s="1093"/>
      <c r="G913" s="1091">
        <v>1064</v>
      </c>
      <c r="H913" s="162">
        <f>IF(G913="","",G913-G913*COMPASS!$AH$25)</f>
        <v>1064</v>
      </c>
    </row>
    <row r="914" spans="1:8">
      <c r="A914" s="850" t="s">
        <v>3072</v>
      </c>
      <c r="B914" s="1080" t="s">
        <v>25</v>
      </c>
      <c r="C914" s="1081" t="s">
        <v>14485</v>
      </c>
      <c r="D914" s="1086" t="s">
        <v>14817</v>
      </c>
      <c r="E914" s="1082">
        <v>1</v>
      </c>
      <c r="F914" s="1093"/>
      <c r="G914" s="1091">
        <v>2128</v>
      </c>
      <c r="H914" s="162">
        <f>IF(G914="","",G914-G914*COMPASS!$AH$25)</f>
        <v>2128</v>
      </c>
    </row>
    <row r="915" spans="1:8">
      <c r="A915" s="850" t="s">
        <v>3073</v>
      </c>
      <c r="B915" s="1080" t="s">
        <v>25</v>
      </c>
      <c r="C915" s="1081" t="s">
        <v>14486</v>
      </c>
      <c r="D915" s="1086" t="s">
        <v>14818</v>
      </c>
      <c r="E915" s="1082">
        <v>1</v>
      </c>
      <c r="F915" s="1093"/>
      <c r="G915" s="1091">
        <v>3192</v>
      </c>
      <c r="H915" s="162">
        <f>IF(G915="","",G915-G915*COMPASS!$AH$25)</f>
        <v>3192</v>
      </c>
    </row>
    <row r="916" spans="1:8">
      <c r="A916" s="850" t="s">
        <v>3074</v>
      </c>
      <c r="B916" s="1080" t="s">
        <v>25</v>
      </c>
      <c r="C916" s="1081" t="s">
        <v>14487</v>
      </c>
      <c r="D916" s="1086" t="s">
        <v>14819</v>
      </c>
      <c r="E916" s="1082">
        <v>1</v>
      </c>
      <c r="F916" s="1093"/>
      <c r="G916" s="1091">
        <v>6384</v>
      </c>
      <c r="H916" s="162">
        <f>IF(G916="","",G916-G916*COMPASS!$AH$25)</f>
        <v>6384</v>
      </c>
    </row>
    <row r="917" spans="1:8">
      <c r="A917" s="850" t="s">
        <v>3075</v>
      </c>
      <c r="B917" s="1080" t="s">
        <v>25</v>
      </c>
      <c r="C917" s="1081" t="s">
        <v>14488</v>
      </c>
      <c r="D917" s="1086" t="s">
        <v>14820</v>
      </c>
      <c r="E917" s="1082">
        <v>1</v>
      </c>
      <c r="F917" s="1093"/>
      <c r="G917" s="1091">
        <v>823</v>
      </c>
      <c r="H917" s="162">
        <f>IF(G917="","",G917-G917*COMPASS!$AH$25)</f>
        <v>823</v>
      </c>
    </row>
    <row r="918" spans="1:8">
      <c r="A918" s="850" t="s">
        <v>3076</v>
      </c>
      <c r="B918" s="980" t="s">
        <v>25</v>
      </c>
      <c r="C918" s="1081" t="s">
        <v>14489</v>
      </c>
      <c r="D918" s="1086" t="s">
        <v>14821</v>
      </c>
      <c r="E918" s="1082">
        <v>1</v>
      </c>
      <c r="F918" s="1093"/>
      <c r="G918" s="1091">
        <v>116</v>
      </c>
      <c r="H918" s="162">
        <f>IF(G918="","",G918-G918*COMPASS!$AH$25)</f>
        <v>116</v>
      </c>
    </row>
    <row r="919" spans="1:8">
      <c r="A919" s="850" t="s">
        <v>3077</v>
      </c>
      <c r="B919" s="1080" t="s">
        <v>25</v>
      </c>
      <c r="C919" s="1081" t="s">
        <v>14490</v>
      </c>
      <c r="D919" s="1086" t="s">
        <v>14822</v>
      </c>
      <c r="E919" s="1082">
        <v>1</v>
      </c>
      <c r="F919" s="1093"/>
      <c r="G919" s="1091">
        <v>116</v>
      </c>
      <c r="H919" s="162">
        <f>IF(G919="","",G919-G919*COMPASS!$AH$25)</f>
        <v>116</v>
      </c>
    </row>
    <row r="920" spans="1:8">
      <c r="A920" s="850" t="s">
        <v>3078</v>
      </c>
      <c r="B920" s="980" t="s">
        <v>25</v>
      </c>
      <c r="C920" s="1081" t="s">
        <v>14491</v>
      </c>
      <c r="D920" s="1086" t="s">
        <v>14823</v>
      </c>
      <c r="E920" s="1082">
        <v>1</v>
      </c>
      <c r="F920" s="1093"/>
      <c r="G920" s="1091">
        <v>116</v>
      </c>
      <c r="H920" s="162">
        <f>IF(G920="","",G920-G920*COMPASS!$AH$25)</f>
        <v>116</v>
      </c>
    </row>
    <row r="921" spans="1:8" ht="13.8">
      <c r="A921" s="333" t="s">
        <v>6320</v>
      </c>
      <c r="B921" s="852"/>
      <c r="C921" s="852"/>
      <c r="D921" s="852"/>
      <c r="E921" s="852"/>
      <c r="F921" s="1085"/>
      <c r="G921" s="988"/>
      <c r="H921" s="162" t="str">
        <f>IF(G921="","",G921-G921*COMPASS!$AH$25)</f>
        <v/>
      </c>
    </row>
    <row r="922" spans="1:8">
      <c r="A922" s="850" t="s">
        <v>7331</v>
      </c>
      <c r="B922" s="980" t="s">
        <v>25</v>
      </c>
      <c r="C922" s="859" t="s">
        <v>7309</v>
      </c>
      <c r="D922" s="913" t="s">
        <v>7310</v>
      </c>
      <c r="E922" s="914">
        <v>1</v>
      </c>
      <c r="F922" s="1093"/>
      <c r="G922" s="1090" t="s">
        <v>14635</v>
      </c>
      <c r="H922" s="162" t="e">
        <f>IF(G922="","",G922-G922*COMPASS!$AH$25)</f>
        <v>#VALUE!</v>
      </c>
    </row>
    <row r="923" spans="1:8">
      <c r="A923" s="850" t="s">
        <v>6321</v>
      </c>
      <c r="B923" s="980" t="s">
        <v>25</v>
      </c>
      <c r="C923" s="859" t="s">
        <v>6322</v>
      </c>
      <c r="D923" s="913" t="s">
        <v>6323</v>
      </c>
      <c r="E923" s="914">
        <v>1</v>
      </c>
      <c r="F923" s="857"/>
      <c r="G923" s="1090">
        <v>95</v>
      </c>
      <c r="H923" s="162">
        <f>IF(G923="","",G923-G923*COMPASS!$AH$25)</f>
        <v>95</v>
      </c>
    </row>
    <row r="924" spans="1:8">
      <c r="A924" s="850" t="s">
        <v>14868</v>
      </c>
      <c r="B924" s="980" t="s">
        <v>25</v>
      </c>
      <c r="C924" s="858" t="s">
        <v>14824</v>
      </c>
      <c r="D924" s="859" t="s">
        <v>14825</v>
      </c>
      <c r="E924" s="909">
        <v>1</v>
      </c>
      <c r="F924" s="982"/>
      <c r="G924" s="989">
        <v>380</v>
      </c>
      <c r="H924" s="162">
        <f>IF(G924="","",G924-G924*COMPASS!$AH$25)</f>
        <v>380</v>
      </c>
    </row>
    <row r="925" spans="1:8">
      <c r="A925" s="850" t="s">
        <v>14869</v>
      </c>
      <c r="B925" s="980" t="s">
        <v>25</v>
      </c>
      <c r="C925" s="858" t="s">
        <v>14826</v>
      </c>
      <c r="D925" s="859" t="s">
        <v>14827</v>
      </c>
      <c r="E925" s="909">
        <v>1</v>
      </c>
      <c r="F925" s="982"/>
      <c r="G925" s="989">
        <v>760</v>
      </c>
      <c r="H925" s="162">
        <f>IF(G925="","",G925-G925*COMPASS!$AH$25)</f>
        <v>760</v>
      </c>
    </row>
    <row r="926" spans="1:8">
      <c r="A926" s="850" t="s">
        <v>14870</v>
      </c>
      <c r="B926" s="980" t="s">
        <v>25</v>
      </c>
      <c r="C926" s="858" t="s">
        <v>14828</v>
      </c>
      <c r="D926" s="859" t="s">
        <v>14829</v>
      </c>
      <c r="E926" s="909">
        <v>1</v>
      </c>
      <c r="F926" s="982"/>
      <c r="G926" s="989">
        <v>1520</v>
      </c>
      <c r="H926" s="162">
        <f>IF(G926="","",G926-G926*COMPASS!$AH$25)</f>
        <v>1520</v>
      </c>
    </row>
    <row r="927" spans="1:8">
      <c r="A927" s="850" t="s">
        <v>14871</v>
      </c>
      <c r="B927" s="980" t="s">
        <v>25</v>
      </c>
      <c r="C927" s="858" t="s">
        <v>14830</v>
      </c>
      <c r="D927" s="859" t="s">
        <v>14831</v>
      </c>
      <c r="E927" s="909">
        <v>1</v>
      </c>
      <c r="F927" s="982"/>
      <c r="G927" s="989">
        <v>3040</v>
      </c>
      <c r="H927" s="162">
        <f>IF(G927="","",G927-G927*COMPASS!$AH$25)</f>
        <v>3040</v>
      </c>
    </row>
    <row r="928" spans="1:8">
      <c r="A928" s="850" t="s">
        <v>14872</v>
      </c>
      <c r="B928" s="980" t="s">
        <v>25</v>
      </c>
      <c r="C928" s="858" t="s">
        <v>14832</v>
      </c>
      <c r="D928" s="859" t="s">
        <v>14833</v>
      </c>
      <c r="E928" s="909">
        <v>1</v>
      </c>
      <c r="F928" s="982"/>
      <c r="G928" s="989">
        <v>6080</v>
      </c>
      <c r="H928" s="162">
        <f>IF(G928="","",G928-G928*COMPASS!$AH$25)</f>
        <v>6080</v>
      </c>
    </row>
    <row r="929" spans="1:8">
      <c r="A929" s="850" t="s">
        <v>6324</v>
      </c>
      <c r="B929" s="980" t="s">
        <v>25</v>
      </c>
      <c r="C929" s="859" t="s">
        <v>6325</v>
      </c>
      <c r="D929" s="913" t="s">
        <v>6326</v>
      </c>
      <c r="E929" s="914">
        <v>1</v>
      </c>
      <c r="F929" s="857"/>
      <c r="G929" s="1090">
        <v>9120</v>
      </c>
      <c r="H929" s="162">
        <f>IF(G929="","",G929-G929*COMPASS!$AH$25)</f>
        <v>9120</v>
      </c>
    </row>
    <row r="930" spans="1:8">
      <c r="A930" s="850" t="s">
        <v>6327</v>
      </c>
      <c r="B930" s="980" t="s">
        <v>25</v>
      </c>
      <c r="C930" s="859" t="s">
        <v>6328</v>
      </c>
      <c r="D930" s="913" t="s">
        <v>6329</v>
      </c>
      <c r="E930" s="914">
        <v>1</v>
      </c>
      <c r="F930" s="857"/>
      <c r="G930" s="1090">
        <v>538</v>
      </c>
      <c r="H930" s="162">
        <f>IF(G930="","",G930-G930*COMPASS!$AH$25)</f>
        <v>538</v>
      </c>
    </row>
    <row r="931" spans="1:8">
      <c r="A931" s="850" t="s">
        <v>7899</v>
      </c>
      <c r="B931" s="980" t="s">
        <v>25</v>
      </c>
      <c r="C931" s="859" t="s">
        <v>7889</v>
      </c>
      <c r="D931" s="913" t="s">
        <v>7890</v>
      </c>
      <c r="E931" s="914">
        <v>1</v>
      </c>
      <c r="F931" s="857"/>
      <c r="G931" s="1090">
        <v>3040</v>
      </c>
      <c r="H931" s="162">
        <f>IF(G931="","",G931-G931*COMPASS!$AH$25)</f>
        <v>3040</v>
      </c>
    </row>
    <row r="932" spans="1:8">
      <c r="A932" s="850" t="s">
        <v>8214</v>
      </c>
      <c r="B932" s="1080" t="s">
        <v>25</v>
      </c>
      <c r="C932" s="913" t="s">
        <v>8145</v>
      </c>
      <c r="D932" s="913" t="s">
        <v>8146</v>
      </c>
      <c r="E932" s="1083">
        <v>1</v>
      </c>
      <c r="F932" s="857"/>
      <c r="G932" s="1090">
        <v>440</v>
      </c>
      <c r="H932" s="162">
        <f>IF(G932="","",G932-G932*COMPASS!$AH$25)</f>
        <v>440</v>
      </c>
    </row>
    <row r="933" spans="1:8">
      <c r="A933" s="850" t="s">
        <v>8215</v>
      </c>
      <c r="B933" s="1080" t="s">
        <v>25</v>
      </c>
      <c r="C933" s="913" t="s">
        <v>8147</v>
      </c>
      <c r="D933" s="913" t="s">
        <v>8148</v>
      </c>
      <c r="E933" s="1083">
        <v>1</v>
      </c>
      <c r="F933" s="857"/>
      <c r="G933" s="1090">
        <v>870</v>
      </c>
      <c r="H933" s="162">
        <f>IF(G933="","",G933-G933*COMPASS!$AH$25)</f>
        <v>870</v>
      </c>
    </row>
    <row r="934" spans="1:8">
      <c r="A934" s="850" t="s">
        <v>8216</v>
      </c>
      <c r="B934" s="1080" t="s">
        <v>25</v>
      </c>
      <c r="C934" s="913" t="s">
        <v>8149</v>
      </c>
      <c r="D934" s="913" t="s">
        <v>8150</v>
      </c>
      <c r="E934" s="1083">
        <v>1</v>
      </c>
      <c r="F934" s="857"/>
      <c r="G934" s="1090">
        <v>1300</v>
      </c>
      <c r="H934" s="162">
        <f>IF(G934="","",G934-G934*COMPASS!$AH$25)</f>
        <v>1300</v>
      </c>
    </row>
    <row r="935" spans="1:8">
      <c r="A935" s="850" t="s">
        <v>8217</v>
      </c>
      <c r="B935" s="1080" t="s">
        <v>25</v>
      </c>
      <c r="C935" s="913" t="s">
        <v>8151</v>
      </c>
      <c r="D935" s="913" t="s">
        <v>8152</v>
      </c>
      <c r="E935" s="1083">
        <v>1</v>
      </c>
      <c r="F935" s="857"/>
      <c r="G935" s="1090">
        <v>1740</v>
      </c>
      <c r="H935" s="162">
        <f>IF(G935="","",G935-G935*COMPASS!$AH$25)</f>
        <v>1740</v>
      </c>
    </row>
    <row r="936" spans="1:8">
      <c r="A936" s="850" t="s">
        <v>8218</v>
      </c>
      <c r="B936" s="1080" t="s">
        <v>25</v>
      </c>
      <c r="C936" s="913" t="s">
        <v>8153</v>
      </c>
      <c r="D936" s="913" t="s">
        <v>8154</v>
      </c>
      <c r="E936" s="1083">
        <v>1</v>
      </c>
      <c r="F936" s="857"/>
      <c r="G936" s="1090">
        <v>4340</v>
      </c>
      <c r="H936" s="162">
        <f>IF(G936="","",G936-G936*COMPASS!$AH$25)</f>
        <v>4340</v>
      </c>
    </row>
    <row r="937" spans="1:8">
      <c r="A937" s="850" t="s">
        <v>18303</v>
      </c>
      <c r="B937" s="983" t="s">
        <v>25</v>
      </c>
      <c r="C937" s="858" t="s">
        <v>18304</v>
      </c>
      <c r="D937" s="859" t="s">
        <v>18305</v>
      </c>
      <c r="E937" s="909">
        <v>1</v>
      </c>
      <c r="F937" s="982"/>
      <c r="G937" s="991">
        <v>1200</v>
      </c>
      <c r="H937" s="162">
        <f>IF(G937="","",G937-G937*COMPASS!$AH$25)</f>
        <v>1200</v>
      </c>
    </row>
    <row r="938" spans="1:8" ht="13.8">
      <c r="A938" s="333" t="s">
        <v>11455</v>
      </c>
      <c r="B938" s="852"/>
      <c r="C938" s="852"/>
      <c r="D938" s="852"/>
      <c r="E938" s="852"/>
      <c r="F938" s="1085"/>
      <c r="G938" s="988"/>
      <c r="H938" s="162" t="str">
        <f>IF(G938="","",G938-G938*COMPASS!$AH$25)</f>
        <v/>
      </c>
    </row>
    <row r="939" spans="1:8">
      <c r="A939" s="850" t="s">
        <v>11474</v>
      </c>
      <c r="B939" s="1080" t="s">
        <v>25</v>
      </c>
      <c r="C939" s="1081" t="s">
        <v>11456</v>
      </c>
      <c r="D939" s="1086" t="s">
        <v>11457</v>
      </c>
      <c r="E939" s="1082">
        <v>1</v>
      </c>
      <c r="F939" s="1101"/>
      <c r="G939" s="1091">
        <v>112</v>
      </c>
      <c r="H939" s="162">
        <f>IF(G939="","",G939-G939*COMPASS!$AH$25)</f>
        <v>112</v>
      </c>
    </row>
    <row r="940" spans="1:8">
      <c r="A940" s="850" t="s">
        <v>11973</v>
      </c>
      <c r="B940" s="1080" t="s">
        <v>25</v>
      </c>
      <c r="C940" s="1081" t="s">
        <v>14636</v>
      </c>
      <c r="D940" s="1086" t="s">
        <v>11458</v>
      </c>
      <c r="E940" s="1082">
        <v>1</v>
      </c>
      <c r="F940" s="1101"/>
      <c r="G940" s="1091">
        <v>233</v>
      </c>
      <c r="H940" s="162">
        <f>IF(G940="","",G940-G940*COMPASS!$AH$25)</f>
        <v>233</v>
      </c>
    </row>
    <row r="941" spans="1:8">
      <c r="A941" s="850" t="s">
        <v>14873</v>
      </c>
      <c r="B941" s="1080" t="s">
        <v>6045</v>
      </c>
      <c r="C941" s="1081" t="s">
        <v>14834</v>
      </c>
      <c r="D941" s="1086" t="s">
        <v>11459</v>
      </c>
      <c r="E941" s="1082">
        <v>1</v>
      </c>
      <c r="F941" s="1101"/>
      <c r="G941" s="1091">
        <v>706</v>
      </c>
      <c r="H941" s="162">
        <f>IF(G941="","",G941-G941*COMPASS!$AH$25)</f>
        <v>706</v>
      </c>
    </row>
    <row r="942" spans="1:8" ht="13.8">
      <c r="A942" s="333" t="s">
        <v>182</v>
      </c>
      <c r="B942" s="852"/>
      <c r="C942" s="852"/>
      <c r="D942" s="852"/>
      <c r="E942" s="852"/>
      <c r="F942" s="1085"/>
      <c r="G942" s="988"/>
      <c r="H942" s="162" t="str">
        <f>IF(G942="","",G942-G942*COMPASS!$AH$25)</f>
        <v/>
      </c>
    </row>
    <row r="943" spans="1:8">
      <c r="A943" s="850" t="s">
        <v>10562</v>
      </c>
      <c r="B943" s="1080" t="s">
        <v>25</v>
      </c>
      <c r="C943" s="1081" t="s">
        <v>10535</v>
      </c>
      <c r="D943" s="1086" t="s">
        <v>10536</v>
      </c>
      <c r="E943" s="1082">
        <v>1</v>
      </c>
      <c r="F943" s="1101"/>
      <c r="G943" s="1091">
        <v>423</v>
      </c>
      <c r="H943" s="162">
        <f>IF(G943="","",G943-G943*COMPASS!$AH$25)</f>
        <v>423</v>
      </c>
    </row>
    <row r="944" spans="1:8">
      <c r="A944" s="850" t="s">
        <v>10563</v>
      </c>
      <c r="B944" s="1080" t="s">
        <v>25</v>
      </c>
      <c r="C944" s="1081" t="s">
        <v>10537</v>
      </c>
      <c r="D944" s="1086" t="s">
        <v>10538</v>
      </c>
      <c r="E944" s="1082">
        <v>1</v>
      </c>
      <c r="F944" s="1101"/>
      <c r="G944" s="1091">
        <v>871</v>
      </c>
      <c r="H944" s="162">
        <f>IF(G944="","",G944-G944*COMPASS!$AH$25)</f>
        <v>871</v>
      </c>
    </row>
    <row r="945" spans="1:8">
      <c r="A945" s="850" t="s">
        <v>10564</v>
      </c>
      <c r="B945" s="1080" t="s">
        <v>25</v>
      </c>
      <c r="C945" s="1081" t="s">
        <v>10539</v>
      </c>
      <c r="D945" s="1086" t="s">
        <v>10540</v>
      </c>
      <c r="E945" s="1082">
        <v>1</v>
      </c>
      <c r="F945" s="1101"/>
      <c r="G945" s="1091">
        <v>412</v>
      </c>
      <c r="H945" s="162">
        <f>IF(G945="","",G945-G945*COMPASS!$AH$25)</f>
        <v>412</v>
      </c>
    </row>
    <row r="946" spans="1:8">
      <c r="A946" s="850" t="s">
        <v>10565</v>
      </c>
      <c r="B946" s="1080" t="s">
        <v>25</v>
      </c>
      <c r="C946" s="1081" t="s">
        <v>10541</v>
      </c>
      <c r="D946" s="1086" t="s">
        <v>10542</v>
      </c>
      <c r="E946" s="1082">
        <v>1</v>
      </c>
      <c r="F946" s="1101"/>
      <c r="G946" s="1091">
        <v>822</v>
      </c>
      <c r="H946" s="162">
        <f>IF(G946="","",G946-G946*COMPASS!$AH$25)</f>
        <v>822</v>
      </c>
    </row>
    <row r="947" spans="1:8">
      <c r="A947" s="850" t="s">
        <v>14080</v>
      </c>
      <c r="B947" s="1080" t="s">
        <v>25</v>
      </c>
      <c r="C947" s="1081" t="s">
        <v>14028</v>
      </c>
      <c r="D947" s="1086" t="s">
        <v>14029</v>
      </c>
      <c r="E947" s="1082">
        <v>1</v>
      </c>
      <c r="F947" s="1101"/>
      <c r="G947" s="1091">
        <v>346</v>
      </c>
      <c r="H947" s="162">
        <f>IF(G947="","",G947-G947*COMPASS!$AH$25)</f>
        <v>346</v>
      </c>
    </row>
    <row r="948" spans="1:8">
      <c r="A948" s="850" t="s">
        <v>14081</v>
      </c>
      <c r="B948" s="1080" t="s">
        <v>25</v>
      </c>
      <c r="C948" s="1081" t="s">
        <v>14030</v>
      </c>
      <c r="D948" s="1086" t="s">
        <v>14031</v>
      </c>
      <c r="E948" s="1082">
        <v>1</v>
      </c>
      <c r="F948" s="1101"/>
      <c r="G948" s="1091">
        <v>468</v>
      </c>
      <c r="H948" s="162">
        <f>IF(G948="","",G948-G948*COMPASS!$AH$25)</f>
        <v>468</v>
      </c>
    </row>
    <row r="949" spans="1:8">
      <c r="A949" s="850" t="s">
        <v>10566</v>
      </c>
      <c r="B949" s="1080" t="s">
        <v>25</v>
      </c>
      <c r="C949" s="1081" t="s">
        <v>10543</v>
      </c>
      <c r="D949" s="1086" t="s">
        <v>10544</v>
      </c>
      <c r="E949" s="1082">
        <v>1</v>
      </c>
      <c r="F949" s="1101"/>
      <c r="G949" s="1091">
        <v>57</v>
      </c>
      <c r="H949" s="162">
        <f>IF(G949="","",G949-G949*COMPASS!$AH$25)</f>
        <v>57</v>
      </c>
    </row>
    <row r="950" spans="1:8">
      <c r="A950" s="850" t="s">
        <v>10567</v>
      </c>
      <c r="B950" s="1080" t="s">
        <v>25</v>
      </c>
      <c r="C950" s="1081" t="s">
        <v>10545</v>
      </c>
      <c r="D950" s="1086" t="s">
        <v>10546</v>
      </c>
      <c r="E950" s="1082">
        <v>1</v>
      </c>
      <c r="F950" s="1101"/>
      <c r="G950" s="1091">
        <v>128</v>
      </c>
      <c r="H950" s="162">
        <f>IF(G950="","",G950-G950*COMPASS!$AH$25)</f>
        <v>128</v>
      </c>
    </row>
    <row r="951" spans="1:8">
      <c r="A951" s="850" t="s">
        <v>10568</v>
      </c>
      <c r="B951" s="1080" t="s">
        <v>25</v>
      </c>
      <c r="C951" s="1081" t="s">
        <v>10547</v>
      </c>
      <c r="D951" s="1086" t="s">
        <v>10548</v>
      </c>
      <c r="E951" s="1082">
        <v>1</v>
      </c>
      <c r="F951" s="1101"/>
      <c r="G951" s="1091">
        <v>166</v>
      </c>
      <c r="H951" s="162">
        <f>IF(G951="","",G951-G951*COMPASS!$AH$25)</f>
        <v>166</v>
      </c>
    </row>
    <row r="952" spans="1:8">
      <c r="A952" s="850" t="s">
        <v>10569</v>
      </c>
      <c r="B952" s="1080" t="s">
        <v>25</v>
      </c>
      <c r="C952" s="1081" t="s">
        <v>10549</v>
      </c>
      <c r="D952" s="1086" t="s">
        <v>10550</v>
      </c>
      <c r="E952" s="1082">
        <v>1</v>
      </c>
      <c r="F952" s="1101"/>
      <c r="G952" s="1091">
        <v>104</v>
      </c>
      <c r="H952" s="162">
        <f>IF(G952="","",G952-G952*COMPASS!$AH$25)</f>
        <v>104</v>
      </c>
    </row>
    <row r="953" spans="1:8" ht="13.8">
      <c r="A953" s="333" t="s">
        <v>14032</v>
      </c>
      <c r="B953" s="852"/>
      <c r="C953" s="852"/>
      <c r="D953" s="852"/>
      <c r="E953" s="852"/>
      <c r="F953" s="1085"/>
      <c r="G953" s="988"/>
      <c r="H953" s="162" t="str">
        <f>IF(G953="","",G953-G953*COMPASS!$AH$25)</f>
        <v/>
      </c>
    </row>
    <row r="954" spans="1:8">
      <c r="A954" s="850" t="s">
        <v>14082</v>
      </c>
      <c r="B954" s="1080" t="s">
        <v>25</v>
      </c>
      <c r="C954" s="1081" t="s">
        <v>14033</v>
      </c>
      <c r="D954" s="1086" t="s">
        <v>14034</v>
      </c>
      <c r="E954" s="1082">
        <v>1</v>
      </c>
      <c r="F954" s="1101"/>
      <c r="G954" s="1091">
        <v>98</v>
      </c>
      <c r="H954" s="162">
        <f>IF(G954="","",G954-G954*COMPASS!$AH$25)</f>
        <v>98</v>
      </c>
    </row>
    <row r="955" spans="1:8">
      <c r="A955" s="850" t="s">
        <v>14083</v>
      </c>
      <c r="B955" s="1080" t="s">
        <v>25</v>
      </c>
      <c r="C955" s="1081" t="s">
        <v>14035</v>
      </c>
      <c r="D955" s="1086" t="s">
        <v>14036</v>
      </c>
      <c r="E955" s="1082">
        <v>1</v>
      </c>
      <c r="F955" s="1101"/>
      <c r="G955" s="1091">
        <v>98</v>
      </c>
      <c r="H955" s="162">
        <f>IF(G955="","",G955-G955*COMPASS!$AH$25)</f>
        <v>98</v>
      </c>
    </row>
    <row r="956" spans="1:8">
      <c r="A956" s="850" t="s">
        <v>14084</v>
      </c>
      <c r="B956" s="1080" t="s">
        <v>25</v>
      </c>
      <c r="C956" s="1081" t="s">
        <v>14037</v>
      </c>
      <c r="D956" s="1086" t="s">
        <v>14038</v>
      </c>
      <c r="E956" s="1082">
        <v>1</v>
      </c>
      <c r="F956" s="1101"/>
      <c r="G956" s="1091">
        <v>98</v>
      </c>
      <c r="H956" s="162">
        <f>IF(G956="","",G956-G956*COMPASS!$AH$25)</f>
        <v>98</v>
      </c>
    </row>
    <row r="957" spans="1:8">
      <c r="A957" s="850" t="s">
        <v>14085</v>
      </c>
      <c r="B957" s="1080" t="s">
        <v>25</v>
      </c>
      <c r="C957" s="1081" t="s">
        <v>14039</v>
      </c>
      <c r="D957" s="1086" t="s">
        <v>14040</v>
      </c>
      <c r="E957" s="1082">
        <v>1</v>
      </c>
      <c r="F957" s="1101"/>
      <c r="G957" s="1091">
        <v>98</v>
      </c>
      <c r="H957" s="162">
        <f>IF(G957="","",G957-G957*COMPASS!$AH$25)</f>
        <v>98</v>
      </c>
    </row>
    <row r="958" spans="1:8">
      <c r="A958" s="850" t="s">
        <v>14956</v>
      </c>
      <c r="B958" s="1080" t="s">
        <v>25</v>
      </c>
      <c r="C958" s="1081" t="s">
        <v>14957</v>
      </c>
      <c r="D958" s="1086" t="s">
        <v>14958</v>
      </c>
      <c r="E958" s="1082">
        <v>1</v>
      </c>
      <c r="F958" s="1101"/>
      <c r="G958" s="1091">
        <v>99</v>
      </c>
      <c r="H958" s="162">
        <f>IF(G958="","",G958-G958*COMPASS!$AH$25)</f>
        <v>99</v>
      </c>
    </row>
    <row r="959" spans="1:8">
      <c r="A959" s="850" t="s">
        <v>14959</v>
      </c>
      <c r="B959" s="1080" t="s">
        <v>25</v>
      </c>
      <c r="C959" s="1081" t="s">
        <v>14960</v>
      </c>
      <c r="D959" s="1086" t="s">
        <v>14961</v>
      </c>
      <c r="E959" s="1082">
        <v>1</v>
      </c>
      <c r="F959" s="1101"/>
      <c r="G959" s="1091">
        <v>79</v>
      </c>
      <c r="H959" s="162">
        <f>IF(G959="","",G959-G959*COMPASS!$AH$25)</f>
        <v>79</v>
      </c>
    </row>
    <row r="960" spans="1:8">
      <c r="A960" s="850" t="s">
        <v>14962</v>
      </c>
      <c r="B960" s="1080" t="s">
        <v>25</v>
      </c>
      <c r="C960" s="1081" t="s">
        <v>14963</v>
      </c>
      <c r="D960" s="1086" t="s">
        <v>14964</v>
      </c>
      <c r="E960" s="1082">
        <v>1</v>
      </c>
      <c r="F960" s="1101"/>
      <c r="G960" s="1091">
        <v>79</v>
      </c>
      <c r="H960" s="162">
        <f>IF(G960="","",G960-G960*COMPASS!$AH$25)</f>
        <v>79</v>
      </c>
    </row>
    <row r="961" spans="1:8" ht="13.8">
      <c r="A961" s="333" t="s">
        <v>6330</v>
      </c>
      <c r="B961" s="852"/>
      <c r="C961" s="852"/>
      <c r="D961" s="852"/>
      <c r="E961" s="852"/>
      <c r="F961" s="1085"/>
      <c r="G961" s="988"/>
      <c r="H961" s="162" t="str">
        <f>IF(G961="","",G961-G961*COMPASS!$AH$25)</f>
        <v/>
      </c>
    </row>
    <row r="962" spans="1:8">
      <c r="A962" s="850" t="s">
        <v>14385</v>
      </c>
      <c r="B962" s="1080" t="s">
        <v>25</v>
      </c>
      <c r="C962" s="854" t="s">
        <v>14320</v>
      </c>
      <c r="D962" s="855" t="s">
        <v>14321</v>
      </c>
      <c r="E962" s="1083">
        <v>1</v>
      </c>
      <c r="F962" s="857"/>
      <c r="G962" s="1098">
        <v>2504</v>
      </c>
      <c r="H962" s="162">
        <f>IF(G962="","",G962-G962*COMPASS!$AH$25)</f>
        <v>2504</v>
      </c>
    </row>
    <row r="963" spans="1:8">
      <c r="A963" s="850" t="s">
        <v>14386</v>
      </c>
      <c r="B963" s="1080" t="s">
        <v>25</v>
      </c>
      <c r="C963" s="854" t="s">
        <v>14322</v>
      </c>
      <c r="D963" s="855" t="s">
        <v>14323</v>
      </c>
      <c r="E963" s="1083">
        <v>1</v>
      </c>
      <c r="F963" s="857"/>
      <c r="G963" s="1098">
        <v>2104</v>
      </c>
      <c r="H963" s="162">
        <f>IF(G963="","",G963-G963*COMPASS!$AH$25)</f>
        <v>2104</v>
      </c>
    </row>
    <row r="964" spans="1:8">
      <c r="A964" s="850" t="s">
        <v>14387</v>
      </c>
      <c r="B964" s="1080" t="s">
        <v>25</v>
      </c>
      <c r="C964" s="854" t="s">
        <v>14324</v>
      </c>
      <c r="D964" s="855" t="s">
        <v>14325</v>
      </c>
      <c r="E964" s="1083">
        <v>1</v>
      </c>
      <c r="F964" s="857"/>
      <c r="G964" s="1098">
        <v>2104</v>
      </c>
      <c r="H964" s="162">
        <f>IF(G964="","",G964-G964*COMPASS!$AH$25)</f>
        <v>2104</v>
      </c>
    </row>
    <row r="965" spans="1:8">
      <c r="A965" s="850" t="s">
        <v>14388</v>
      </c>
      <c r="B965" s="1080" t="s">
        <v>25</v>
      </c>
      <c r="C965" s="854" t="s">
        <v>14326</v>
      </c>
      <c r="D965" s="855" t="s">
        <v>14321</v>
      </c>
      <c r="E965" s="1083">
        <v>1</v>
      </c>
      <c r="F965" s="857"/>
      <c r="G965" s="1098">
        <v>2306</v>
      </c>
      <c r="H965" s="162">
        <f>IF(G965="","",G965-G965*COMPASS!$AH$25)</f>
        <v>2306</v>
      </c>
    </row>
    <row r="966" spans="1:8">
      <c r="A966" s="850" t="s">
        <v>14389</v>
      </c>
      <c r="B966" s="1080" t="s">
        <v>25</v>
      </c>
      <c r="C966" s="854" t="s">
        <v>14327</v>
      </c>
      <c r="D966" s="855" t="s">
        <v>14323</v>
      </c>
      <c r="E966" s="1083">
        <v>1</v>
      </c>
      <c r="F966" s="857"/>
      <c r="G966" s="1098">
        <v>1630</v>
      </c>
      <c r="H966" s="162">
        <f>IF(G966="","",G966-G966*COMPASS!$AH$25)</f>
        <v>1630</v>
      </c>
    </row>
    <row r="967" spans="1:8">
      <c r="A967" s="850" t="s">
        <v>14390</v>
      </c>
      <c r="B967" s="1080" t="s">
        <v>25</v>
      </c>
      <c r="C967" s="854" t="s">
        <v>14328</v>
      </c>
      <c r="D967" s="855" t="s">
        <v>14325</v>
      </c>
      <c r="E967" s="1083">
        <v>1</v>
      </c>
      <c r="F967" s="857"/>
      <c r="G967" s="1098">
        <v>1751</v>
      </c>
      <c r="H967" s="162">
        <f>IF(G967="","",G967-G967*COMPASS!$AH$25)</f>
        <v>1751</v>
      </c>
    </row>
    <row r="968" spans="1:8">
      <c r="A968" s="850" t="s">
        <v>14391</v>
      </c>
      <c r="B968" s="1080" t="s">
        <v>25</v>
      </c>
      <c r="C968" s="854" t="s">
        <v>14329</v>
      </c>
      <c r="D968" s="855" t="s">
        <v>14330</v>
      </c>
      <c r="E968" s="1083">
        <v>1</v>
      </c>
      <c r="F968" s="857"/>
      <c r="G968" s="1098">
        <v>864</v>
      </c>
      <c r="H968" s="162">
        <f>IF(G968="","",G968-G968*COMPASS!$AH$25)</f>
        <v>864</v>
      </c>
    </row>
    <row r="969" spans="1:8" ht="13.8">
      <c r="A969" s="333" t="s">
        <v>8155</v>
      </c>
      <c r="B969" s="852"/>
      <c r="C969" s="852"/>
      <c r="D969" s="852"/>
      <c r="E969" s="852"/>
      <c r="F969" s="1085"/>
      <c r="G969" s="988"/>
      <c r="H969" s="162" t="str">
        <f>IF(G969="","",G969-G969*COMPASS!$AH$25)</f>
        <v/>
      </c>
    </row>
    <row r="970" spans="1:8">
      <c r="A970" s="850" t="s">
        <v>8219</v>
      </c>
      <c r="B970" s="1080" t="s">
        <v>25</v>
      </c>
      <c r="C970" s="1081" t="s">
        <v>8156</v>
      </c>
      <c r="D970" s="1086" t="s">
        <v>8157</v>
      </c>
      <c r="E970" s="1082">
        <v>1</v>
      </c>
      <c r="F970" s="857"/>
      <c r="G970" s="989">
        <v>8125</v>
      </c>
      <c r="H970" s="162">
        <f>IF(G970="","",G970-G970*COMPASS!$AH$25)</f>
        <v>8125</v>
      </c>
    </row>
    <row r="971" spans="1:8">
      <c r="A971" s="850" t="s">
        <v>8220</v>
      </c>
      <c r="B971" s="1080" t="s">
        <v>25</v>
      </c>
      <c r="C971" s="1081" t="s">
        <v>8158</v>
      </c>
      <c r="D971" s="1086" t="s">
        <v>8159</v>
      </c>
      <c r="E971" s="1082">
        <v>1</v>
      </c>
      <c r="F971" s="857"/>
      <c r="G971" s="989">
        <v>9345</v>
      </c>
      <c r="H971" s="162">
        <f>IF(G971="","",G971-G971*COMPASS!$AH$25)</f>
        <v>9345</v>
      </c>
    </row>
    <row r="972" spans="1:8">
      <c r="A972" s="850" t="s">
        <v>8221</v>
      </c>
      <c r="B972" s="1080" t="s">
        <v>25</v>
      </c>
      <c r="C972" s="1081" t="s">
        <v>8160</v>
      </c>
      <c r="D972" s="1086" t="s">
        <v>8161</v>
      </c>
      <c r="E972" s="1082">
        <v>1</v>
      </c>
      <c r="F972" s="857"/>
      <c r="G972" s="989">
        <v>11190</v>
      </c>
      <c r="H972" s="162">
        <f>IF(G972="","",G972-G972*COMPASS!$AH$25)</f>
        <v>11190</v>
      </c>
    </row>
    <row r="973" spans="1:8">
      <c r="A973" s="850" t="s">
        <v>8222</v>
      </c>
      <c r="B973" s="1080" t="s">
        <v>25</v>
      </c>
      <c r="C973" s="1081" t="s">
        <v>8162</v>
      </c>
      <c r="D973" s="1086" t="s">
        <v>8163</v>
      </c>
      <c r="E973" s="1082">
        <v>1</v>
      </c>
      <c r="F973" s="857"/>
      <c r="G973" s="989">
        <v>12765</v>
      </c>
      <c r="H973" s="162">
        <f>IF(G973="","",G973-G973*COMPASS!$AH$25)</f>
        <v>12765</v>
      </c>
    </row>
    <row r="974" spans="1:8">
      <c r="A974" s="850" t="s">
        <v>8223</v>
      </c>
      <c r="B974" s="1080" t="s">
        <v>25</v>
      </c>
      <c r="C974" s="1081" t="s">
        <v>8164</v>
      </c>
      <c r="D974" s="1086" t="s">
        <v>8165</v>
      </c>
      <c r="E974" s="1082">
        <v>1</v>
      </c>
      <c r="F974" s="857"/>
      <c r="G974" s="989">
        <v>13839</v>
      </c>
      <c r="H974" s="162">
        <f>IF(G974="","",G974-G974*COMPASS!$AH$25)</f>
        <v>13839</v>
      </c>
    </row>
    <row r="975" spans="1:8">
      <c r="A975" s="850" t="s">
        <v>8224</v>
      </c>
      <c r="B975" s="980" t="s">
        <v>25</v>
      </c>
      <c r="C975" s="859" t="s">
        <v>8166</v>
      </c>
      <c r="D975" s="1086" t="s">
        <v>8167</v>
      </c>
      <c r="E975" s="914">
        <v>1</v>
      </c>
      <c r="F975" s="857"/>
      <c r="G975" s="990">
        <v>14034</v>
      </c>
      <c r="H975" s="162">
        <f>IF(G975="","",G975-G975*COMPASS!$AH$25)</f>
        <v>14034</v>
      </c>
    </row>
    <row r="976" spans="1:8">
      <c r="A976" s="850" t="s">
        <v>8225</v>
      </c>
      <c r="B976" s="1080" t="s">
        <v>25</v>
      </c>
      <c r="C976" s="1081" t="s">
        <v>8168</v>
      </c>
      <c r="D976" s="1086" t="s">
        <v>8169</v>
      </c>
      <c r="E976" s="1082">
        <v>1</v>
      </c>
      <c r="F976" s="857"/>
      <c r="G976" s="990" t="s">
        <v>14635</v>
      </c>
      <c r="H976" s="162" t="e">
        <f>IF(G976="","",G976-G976*COMPASS!$AH$25)</f>
        <v>#VALUE!</v>
      </c>
    </row>
    <row r="977" spans="1:8">
      <c r="A977" s="850" t="s">
        <v>8226</v>
      </c>
      <c r="B977" s="1080" t="s">
        <v>25</v>
      </c>
      <c r="C977" s="1081" t="s">
        <v>8170</v>
      </c>
      <c r="D977" s="1086" t="s">
        <v>8171</v>
      </c>
      <c r="E977" s="1082">
        <v>1</v>
      </c>
      <c r="F977" s="857"/>
      <c r="G977" s="989">
        <v>15311</v>
      </c>
      <c r="H977" s="162">
        <f>IF(G977="","",G977-G977*COMPASS!$AH$25)</f>
        <v>15311</v>
      </c>
    </row>
    <row r="978" spans="1:8">
      <c r="A978" s="850" t="s">
        <v>8227</v>
      </c>
      <c r="B978" s="1080" t="s">
        <v>25</v>
      </c>
      <c r="C978" s="1081" t="s">
        <v>8172</v>
      </c>
      <c r="D978" s="1086" t="s">
        <v>8173</v>
      </c>
      <c r="E978" s="1082">
        <v>1</v>
      </c>
      <c r="F978" s="857"/>
      <c r="G978" s="989">
        <v>16115</v>
      </c>
      <c r="H978" s="162">
        <f>IF(G978="","",G978-G978*COMPASS!$AH$25)</f>
        <v>16115</v>
      </c>
    </row>
    <row r="979" spans="1:8">
      <c r="A979" s="850" t="s">
        <v>8228</v>
      </c>
      <c r="B979" s="1080" t="s">
        <v>25</v>
      </c>
      <c r="C979" s="1081" t="s">
        <v>8174</v>
      </c>
      <c r="D979" s="1086" t="s">
        <v>8175</v>
      </c>
      <c r="E979" s="1082">
        <v>1</v>
      </c>
      <c r="F979" s="857"/>
      <c r="G979" s="989">
        <v>16920</v>
      </c>
      <c r="H979" s="162">
        <f>IF(G979="","",G979-G979*COMPASS!$AH$25)</f>
        <v>16920</v>
      </c>
    </row>
    <row r="980" spans="1:8">
      <c r="A980" s="850" t="s">
        <v>8229</v>
      </c>
      <c r="B980" s="1080" t="s">
        <v>25</v>
      </c>
      <c r="C980" s="1081" t="s">
        <v>8176</v>
      </c>
      <c r="D980" s="1086" t="s">
        <v>8177</v>
      </c>
      <c r="E980" s="1082">
        <v>1</v>
      </c>
      <c r="F980" s="857"/>
      <c r="G980" s="989">
        <v>20101</v>
      </c>
      <c r="H980" s="162">
        <f>IF(G980="","",G980-G980*COMPASS!$AH$25)</f>
        <v>20101</v>
      </c>
    </row>
    <row r="981" spans="1:8">
      <c r="A981" s="850" t="s">
        <v>8230</v>
      </c>
      <c r="B981" s="1080" t="s">
        <v>25</v>
      </c>
      <c r="C981" s="1081" t="s">
        <v>8178</v>
      </c>
      <c r="D981" s="1086" t="s">
        <v>8179</v>
      </c>
      <c r="E981" s="1082">
        <v>1</v>
      </c>
      <c r="F981" s="857"/>
      <c r="G981" s="989">
        <v>21958</v>
      </c>
      <c r="H981" s="162">
        <f>IF(G981="","",G981-G981*COMPASS!$AH$25)</f>
        <v>21958</v>
      </c>
    </row>
    <row r="982" spans="1:8">
      <c r="A982" s="850" t="s">
        <v>8231</v>
      </c>
      <c r="B982" s="1080" t="s">
        <v>25</v>
      </c>
      <c r="C982" s="1081" t="s">
        <v>8180</v>
      </c>
      <c r="D982" s="1086" t="s">
        <v>8181</v>
      </c>
      <c r="E982" s="1082">
        <v>1</v>
      </c>
      <c r="F982" s="857"/>
      <c r="G982" s="989">
        <v>25192</v>
      </c>
      <c r="H982" s="162">
        <f>IF(G982="","",G982-G982*COMPASS!$AH$25)</f>
        <v>25192</v>
      </c>
    </row>
    <row r="983" spans="1:8">
      <c r="A983" s="850" t="s">
        <v>8232</v>
      </c>
      <c r="B983" s="1080" t="s">
        <v>25</v>
      </c>
      <c r="C983" s="1081" t="s">
        <v>8182</v>
      </c>
      <c r="D983" s="1086" t="s">
        <v>8183</v>
      </c>
      <c r="E983" s="1082">
        <v>1</v>
      </c>
      <c r="F983" s="857"/>
      <c r="G983" s="989">
        <v>27566</v>
      </c>
      <c r="H983" s="162">
        <f>IF(G983="","",G983-G983*COMPASS!$AH$25)</f>
        <v>27566</v>
      </c>
    </row>
    <row r="984" spans="1:8">
      <c r="A984" s="850" t="s">
        <v>8233</v>
      </c>
      <c r="B984" s="1080" t="s">
        <v>25</v>
      </c>
      <c r="C984" s="1081" t="s">
        <v>8184</v>
      </c>
      <c r="D984" s="1086" t="s">
        <v>8183</v>
      </c>
      <c r="E984" s="1082">
        <v>1</v>
      </c>
      <c r="F984" s="857"/>
      <c r="G984" s="989">
        <v>30929</v>
      </c>
      <c r="H984" s="162">
        <f>IF(G984="","",G984-G984*COMPASS!$AH$25)</f>
        <v>30929</v>
      </c>
    </row>
    <row r="985" spans="1:8">
      <c r="A985" s="850" t="s">
        <v>8234</v>
      </c>
      <c r="B985" s="1080" t="s">
        <v>25</v>
      </c>
      <c r="C985" s="1081" t="s">
        <v>8185</v>
      </c>
      <c r="D985" s="1086" t="s">
        <v>8186</v>
      </c>
      <c r="E985" s="1082">
        <v>1</v>
      </c>
      <c r="F985" s="857"/>
      <c r="G985" s="989">
        <v>34907</v>
      </c>
      <c r="H985" s="162">
        <f>IF(G985="","",G985-G985*COMPASS!$AH$25)</f>
        <v>34907</v>
      </c>
    </row>
    <row r="986" spans="1:8">
      <c r="A986" s="850" t="s">
        <v>8235</v>
      </c>
      <c r="B986" s="1080" t="s">
        <v>25</v>
      </c>
      <c r="C986" s="1081" t="s">
        <v>8187</v>
      </c>
      <c r="D986" s="1086" t="s">
        <v>8188</v>
      </c>
      <c r="E986" s="1082">
        <v>1</v>
      </c>
      <c r="F986" s="857"/>
      <c r="G986" s="989">
        <v>37247</v>
      </c>
      <c r="H986" s="162">
        <f>IF(G986="","",G986-G986*COMPASS!$AH$25)</f>
        <v>37247</v>
      </c>
    </row>
    <row r="987" spans="1:8">
      <c r="A987" s="850" t="s">
        <v>8236</v>
      </c>
      <c r="B987" s="1080" t="s">
        <v>25</v>
      </c>
      <c r="C987" s="1081" t="s">
        <v>8189</v>
      </c>
      <c r="D987" s="1086" t="s">
        <v>8190</v>
      </c>
      <c r="E987" s="1082">
        <v>1</v>
      </c>
      <c r="F987" s="857"/>
      <c r="G987" s="1090" t="s">
        <v>14635</v>
      </c>
      <c r="H987" s="162" t="e">
        <f>IF(G987="","",G987-G987*COMPASS!$AH$25)</f>
        <v>#VALUE!</v>
      </c>
    </row>
    <row r="988" spans="1:8">
      <c r="A988" s="850" t="s">
        <v>14086</v>
      </c>
      <c r="B988" s="1080" t="s">
        <v>25</v>
      </c>
      <c r="C988" s="1081" t="s">
        <v>14041</v>
      </c>
      <c r="D988" s="1086" t="s">
        <v>14042</v>
      </c>
      <c r="E988" s="1082">
        <v>1</v>
      </c>
      <c r="F988" s="857"/>
      <c r="G988" s="989">
        <v>5460</v>
      </c>
      <c r="H988" s="162">
        <f>IF(G988="","",G988-G988*COMPASS!$AH$25)</f>
        <v>5460</v>
      </c>
    </row>
    <row r="989" spans="1:8">
      <c r="A989" s="850" t="s">
        <v>14087</v>
      </c>
      <c r="B989" s="1080" t="s">
        <v>25</v>
      </c>
      <c r="C989" s="1081" t="s">
        <v>14043</v>
      </c>
      <c r="D989" s="1086" t="s">
        <v>14044</v>
      </c>
      <c r="E989" s="1082">
        <v>1</v>
      </c>
      <c r="F989" s="857"/>
      <c r="G989" s="989">
        <v>6297</v>
      </c>
      <c r="H989" s="162">
        <f>IF(G989="","",G989-G989*COMPASS!$AH$25)</f>
        <v>6297</v>
      </c>
    </row>
    <row r="990" spans="1:8">
      <c r="A990" s="850" t="s">
        <v>8237</v>
      </c>
      <c r="B990" s="1080" t="s">
        <v>25</v>
      </c>
      <c r="C990" s="1081" t="s">
        <v>8191</v>
      </c>
      <c r="D990" s="1086" t="s">
        <v>8192</v>
      </c>
      <c r="E990" s="1082">
        <v>1</v>
      </c>
      <c r="F990" s="857"/>
      <c r="G990" s="989">
        <v>6638</v>
      </c>
      <c r="H990" s="162">
        <f>IF(G990="","",G990-G990*COMPASS!$AH$25)</f>
        <v>6638</v>
      </c>
    </row>
    <row r="991" spans="1:8">
      <c r="A991" s="850" t="s">
        <v>14541</v>
      </c>
      <c r="B991" s="1080" t="s">
        <v>25</v>
      </c>
      <c r="C991" s="858" t="s">
        <v>14501</v>
      </c>
      <c r="D991" s="859" t="s">
        <v>14502</v>
      </c>
      <c r="E991" s="909">
        <v>1</v>
      </c>
      <c r="F991" s="915"/>
      <c r="G991" s="991">
        <v>1038</v>
      </c>
      <c r="H991" s="162">
        <f>IF(G991="","",G991-G991*COMPASS!$AH$25)</f>
        <v>1038</v>
      </c>
    </row>
    <row r="992" spans="1:8">
      <c r="A992" s="850" t="s">
        <v>18251</v>
      </c>
      <c r="B992" s="983" t="s">
        <v>25</v>
      </c>
      <c r="C992" s="858" t="s">
        <v>18252</v>
      </c>
      <c r="D992" s="859" t="s">
        <v>18253</v>
      </c>
      <c r="E992" s="909">
        <v>1</v>
      </c>
      <c r="F992" s="982"/>
      <c r="G992" s="989">
        <v>5822</v>
      </c>
      <c r="H992" s="162">
        <f>IF(G992="","",G992-G992*COMPASS!$AH$25)</f>
        <v>5822</v>
      </c>
    </row>
    <row r="993" spans="1:8">
      <c r="A993" s="850" t="s">
        <v>18254</v>
      </c>
      <c r="B993" s="983" t="s">
        <v>25</v>
      </c>
      <c r="C993" s="858" t="s">
        <v>18255</v>
      </c>
      <c r="D993" s="859" t="s">
        <v>18256</v>
      </c>
      <c r="E993" s="909">
        <v>1</v>
      </c>
      <c r="F993" s="982"/>
      <c r="G993" s="991">
        <v>6780</v>
      </c>
      <c r="H993" s="162">
        <f>IF(G993="","",G993-G993*COMPASS!$AH$25)</f>
        <v>6780</v>
      </c>
    </row>
    <row r="994" spans="1:8">
      <c r="A994" s="850" t="s">
        <v>14544</v>
      </c>
      <c r="B994" s="983" t="s">
        <v>25</v>
      </c>
      <c r="C994" s="858" t="s">
        <v>14507</v>
      </c>
      <c r="D994" s="855" t="s">
        <v>14508</v>
      </c>
      <c r="E994" s="909">
        <v>1</v>
      </c>
      <c r="F994" s="915"/>
      <c r="G994" s="991">
        <v>1154</v>
      </c>
      <c r="H994" s="162">
        <f>IF(G994="","",G994-G994*COMPASS!$AH$25)</f>
        <v>1154</v>
      </c>
    </row>
    <row r="995" spans="1:8">
      <c r="A995" s="850" t="s">
        <v>14542</v>
      </c>
      <c r="B995" s="983" t="s">
        <v>25</v>
      </c>
      <c r="C995" s="858" t="s">
        <v>14503</v>
      </c>
      <c r="D995" s="859" t="s">
        <v>14504</v>
      </c>
      <c r="E995" s="909">
        <v>1</v>
      </c>
      <c r="F995" s="915"/>
      <c r="G995" s="991">
        <v>4381</v>
      </c>
      <c r="H995" s="162">
        <f>IF(G995="","",G995-G995*COMPASS!$AH$25)</f>
        <v>4381</v>
      </c>
    </row>
    <row r="996" spans="1:8">
      <c r="A996" s="850" t="s">
        <v>14543</v>
      </c>
      <c r="B996" s="983" t="s">
        <v>25</v>
      </c>
      <c r="C996" s="858" t="s">
        <v>14505</v>
      </c>
      <c r="D996" s="859" t="s">
        <v>14506</v>
      </c>
      <c r="E996" s="909">
        <v>1</v>
      </c>
      <c r="F996" s="915"/>
      <c r="G996" s="991">
        <v>5307</v>
      </c>
      <c r="H996" s="162">
        <f>IF(G996="","",G996-G996*COMPASS!$AH$25)</f>
        <v>5307</v>
      </c>
    </row>
    <row r="997" spans="1:8" ht="15.6">
      <c r="A997" s="850" t="s">
        <v>14685</v>
      </c>
      <c r="B997" s="980" t="s">
        <v>25</v>
      </c>
      <c r="C997" s="854" t="s">
        <v>14637</v>
      </c>
      <c r="D997" s="859" t="s">
        <v>14638</v>
      </c>
      <c r="E997" s="909">
        <v>1</v>
      </c>
      <c r="F997" s="912"/>
      <c r="G997" s="989">
        <v>5432</v>
      </c>
      <c r="H997" s="162">
        <f>IF(G997="","",G997-G997*COMPASS!$AH$25)</f>
        <v>5432</v>
      </c>
    </row>
    <row r="998" spans="1:8" ht="15.6">
      <c r="A998" s="850" t="s">
        <v>14686</v>
      </c>
      <c r="B998" s="980" t="s">
        <v>25</v>
      </c>
      <c r="C998" s="854" t="s">
        <v>14639</v>
      </c>
      <c r="D998" s="859" t="s">
        <v>14640</v>
      </c>
      <c r="E998" s="909">
        <v>1</v>
      </c>
      <c r="F998" s="912"/>
      <c r="G998" s="989">
        <v>5721</v>
      </c>
      <c r="H998" s="162">
        <f>IF(G998="","",G998-G998*COMPASS!$AH$25)</f>
        <v>5721</v>
      </c>
    </row>
    <row r="999" spans="1:8" ht="15.6">
      <c r="A999" s="850" t="s">
        <v>14687</v>
      </c>
      <c r="B999" s="980" t="s">
        <v>25</v>
      </c>
      <c r="C999" s="854" t="s">
        <v>14641</v>
      </c>
      <c r="D999" s="859" t="s">
        <v>14642</v>
      </c>
      <c r="E999" s="909">
        <v>1</v>
      </c>
      <c r="F999" s="912"/>
      <c r="G999" s="989">
        <v>6443</v>
      </c>
      <c r="H999" s="162">
        <f>IF(G999="","",G999-G999*COMPASS!$AH$25)</f>
        <v>6443</v>
      </c>
    </row>
    <row r="1000" spans="1:8" ht="15.6">
      <c r="A1000" s="850" t="s">
        <v>14688</v>
      </c>
      <c r="B1000" s="980" t="s">
        <v>25</v>
      </c>
      <c r="C1000" s="854" t="s">
        <v>14643</v>
      </c>
      <c r="D1000" s="859" t="s">
        <v>14644</v>
      </c>
      <c r="E1000" s="909">
        <v>1</v>
      </c>
      <c r="F1000" s="912"/>
      <c r="G1000" s="989">
        <v>7165</v>
      </c>
      <c r="H1000" s="162">
        <f>IF(G1000="","",G1000-G1000*COMPASS!$AH$25)</f>
        <v>7165</v>
      </c>
    </row>
    <row r="1001" spans="1:8" ht="13.8">
      <c r="A1001" s="333" t="s">
        <v>7404</v>
      </c>
      <c r="B1001" s="852"/>
      <c r="C1001" s="852"/>
      <c r="D1001" s="852"/>
      <c r="E1001" s="852"/>
      <c r="F1001" s="1085"/>
      <c r="G1001" s="988"/>
      <c r="H1001" s="162" t="str">
        <f>IF(G1001="","",G1001-G1001*COMPASS!$AH$25)</f>
        <v/>
      </c>
    </row>
    <row r="1002" spans="1:8">
      <c r="A1002" s="850" t="s">
        <v>7427</v>
      </c>
      <c r="B1002" s="1080" t="s">
        <v>25</v>
      </c>
      <c r="C1002" s="1081" t="s">
        <v>7405</v>
      </c>
      <c r="D1002" s="1086" t="s">
        <v>7406</v>
      </c>
      <c r="E1002" s="1082">
        <v>1</v>
      </c>
      <c r="F1002" s="1093"/>
      <c r="G1002" s="989">
        <v>482.87</v>
      </c>
      <c r="H1002" s="162">
        <f>IF(G1002="","",G1002-G1002*COMPASS!$AH$25)</f>
        <v>482.87</v>
      </c>
    </row>
    <row r="1003" spans="1:8">
      <c r="A1003" s="850" t="s">
        <v>7428</v>
      </c>
      <c r="B1003" s="1080" t="s">
        <v>25</v>
      </c>
      <c r="C1003" s="1081" t="s">
        <v>7407</v>
      </c>
      <c r="D1003" s="1086" t="s">
        <v>7408</v>
      </c>
      <c r="E1003" s="1082">
        <v>1</v>
      </c>
      <c r="F1003" s="1093"/>
      <c r="G1003" s="1091">
        <v>903</v>
      </c>
      <c r="H1003" s="162">
        <f>IF(G1003="","",G1003-G1003*COMPASS!$AH$25)</f>
        <v>903</v>
      </c>
    </row>
    <row r="1004" spans="1:8">
      <c r="A1004" s="850" t="s">
        <v>7429</v>
      </c>
      <c r="B1004" s="1080" t="s">
        <v>25</v>
      </c>
      <c r="C1004" s="1081" t="s">
        <v>7409</v>
      </c>
      <c r="D1004" s="1086" t="s">
        <v>7410</v>
      </c>
      <c r="E1004" s="1082">
        <v>1</v>
      </c>
      <c r="F1004" s="1093"/>
      <c r="G1004" s="1091">
        <v>975</v>
      </c>
      <c r="H1004" s="162">
        <f>IF(G1004="","",G1004-G1004*COMPASS!$AH$25)</f>
        <v>975</v>
      </c>
    </row>
    <row r="1005" spans="1:8">
      <c r="A1005" s="850" t="s">
        <v>7430</v>
      </c>
      <c r="B1005" s="1080" t="s">
        <v>25</v>
      </c>
      <c r="C1005" s="1081" t="s">
        <v>7411</v>
      </c>
      <c r="D1005" s="1086" t="s">
        <v>7412</v>
      </c>
      <c r="E1005" s="1082">
        <v>1</v>
      </c>
      <c r="F1005" s="1093"/>
      <c r="G1005" s="1091">
        <v>1165</v>
      </c>
      <c r="H1005" s="162">
        <f>IF(G1005="","",G1005-G1005*COMPASS!$AH$25)</f>
        <v>1165</v>
      </c>
    </row>
    <row r="1006" spans="1:8">
      <c r="A1006" s="850" t="s">
        <v>7431</v>
      </c>
      <c r="B1006" s="1080" t="s">
        <v>25</v>
      </c>
      <c r="C1006" s="1081" t="s">
        <v>7413</v>
      </c>
      <c r="D1006" s="1086" t="s">
        <v>7414</v>
      </c>
      <c r="E1006" s="1082">
        <v>1</v>
      </c>
      <c r="F1006" s="1093"/>
      <c r="G1006" s="1091">
        <v>1445</v>
      </c>
      <c r="H1006" s="162">
        <f>IF(G1006="","",G1006-G1006*COMPASS!$AH$25)</f>
        <v>1445</v>
      </c>
    </row>
    <row r="1007" spans="1:8" ht="13.8">
      <c r="A1007" s="333" t="s">
        <v>6331</v>
      </c>
      <c r="B1007" s="852"/>
      <c r="C1007" s="852"/>
      <c r="D1007" s="852"/>
      <c r="E1007" s="852"/>
      <c r="F1007" s="1085"/>
      <c r="G1007" s="988"/>
      <c r="H1007" s="162" t="str">
        <f>IF(G1007="","",G1007-G1007*COMPASS!$AH$25)</f>
        <v/>
      </c>
    </row>
    <row r="1008" spans="1:8" ht="13.8">
      <c r="A1008" s="333" t="s">
        <v>423</v>
      </c>
      <c r="B1008" s="852"/>
      <c r="C1008" s="852"/>
      <c r="D1008" s="852"/>
      <c r="E1008" s="852"/>
      <c r="F1008" s="1085"/>
      <c r="G1008" s="988"/>
      <c r="H1008" s="162" t="str">
        <f>IF(G1008="","",G1008-G1008*COMPASS!$AH$25)</f>
        <v/>
      </c>
    </row>
    <row r="1009" spans="1:8">
      <c r="A1009" s="850" t="s">
        <v>14965</v>
      </c>
      <c r="B1009" s="983" t="s">
        <v>25</v>
      </c>
      <c r="C1009" s="986" t="s">
        <v>14835</v>
      </c>
      <c r="D1009" s="853" t="s">
        <v>14836</v>
      </c>
      <c r="E1009" s="909">
        <v>1</v>
      </c>
      <c r="F1009" s="915"/>
      <c r="G1009" s="989">
        <v>868</v>
      </c>
      <c r="H1009" s="162">
        <f>IF(G1009="","",G1009-G1009*COMPASS!$AH$25)</f>
        <v>868</v>
      </c>
    </row>
    <row r="1010" spans="1:8">
      <c r="A1010" s="850" t="s">
        <v>14966</v>
      </c>
      <c r="B1010" s="983" t="s">
        <v>25</v>
      </c>
      <c r="C1010" s="986" t="s">
        <v>14837</v>
      </c>
      <c r="D1010" s="853" t="s">
        <v>14838</v>
      </c>
      <c r="E1010" s="909">
        <v>1</v>
      </c>
      <c r="F1010" s="915"/>
      <c r="G1010" s="989">
        <v>948</v>
      </c>
      <c r="H1010" s="162">
        <f>IF(G1010="","",G1010-G1010*COMPASS!$AH$25)</f>
        <v>948</v>
      </c>
    </row>
    <row r="1011" spans="1:8">
      <c r="A1011" s="850" t="s">
        <v>14967</v>
      </c>
      <c r="B1011" s="983" t="s">
        <v>25</v>
      </c>
      <c r="C1011" s="986" t="s">
        <v>14839</v>
      </c>
      <c r="D1011" s="853" t="s">
        <v>14840</v>
      </c>
      <c r="E1011" s="909">
        <v>1</v>
      </c>
      <c r="F1011" s="915"/>
      <c r="G1011" s="989">
        <v>954</v>
      </c>
      <c r="H1011" s="162">
        <f>IF(G1011="","",G1011-G1011*COMPASS!$AH$25)</f>
        <v>954</v>
      </c>
    </row>
    <row r="1012" spans="1:8">
      <c r="A1012" s="850" t="s">
        <v>14395</v>
      </c>
      <c r="B1012" s="983" t="s">
        <v>25</v>
      </c>
      <c r="C1012" s="986" t="s">
        <v>14055</v>
      </c>
      <c r="D1012" s="853" t="s">
        <v>14337</v>
      </c>
      <c r="E1012" s="909">
        <v>1</v>
      </c>
      <c r="F1012" s="915"/>
      <c r="G1012" s="989">
        <v>768</v>
      </c>
      <c r="H1012" s="162">
        <f>IF(G1012="","",G1012-G1012*COMPASS!$AH$25)</f>
        <v>768</v>
      </c>
    </row>
    <row r="1013" spans="1:8">
      <c r="A1013" s="850" t="s">
        <v>11976</v>
      </c>
      <c r="B1013" s="983" t="s">
        <v>25</v>
      </c>
      <c r="C1013" s="986" t="s">
        <v>11942</v>
      </c>
      <c r="D1013" s="853" t="s">
        <v>11943</v>
      </c>
      <c r="E1013" s="909">
        <v>1</v>
      </c>
      <c r="F1013" s="915"/>
      <c r="G1013" s="989">
        <v>513</v>
      </c>
      <c r="H1013" s="162">
        <f>IF(G1013="","",G1013-G1013*COMPASS!$AH$25)</f>
        <v>513</v>
      </c>
    </row>
    <row r="1014" spans="1:8">
      <c r="A1014" s="850" t="s">
        <v>11977</v>
      </c>
      <c r="B1014" s="983" t="s">
        <v>25</v>
      </c>
      <c r="C1014" s="986" t="s">
        <v>11944</v>
      </c>
      <c r="D1014" s="853" t="s">
        <v>11945</v>
      </c>
      <c r="E1014" s="909">
        <v>1</v>
      </c>
      <c r="F1014" s="915"/>
      <c r="G1014" s="989">
        <v>761</v>
      </c>
      <c r="H1014" s="162">
        <f>IF(G1014="","",G1014-G1014*COMPASS!$AH$25)</f>
        <v>761</v>
      </c>
    </row>
    <row r="1015" spans="1:8">
      <c r="A1015" s="850" t="s">
        <v>11978</v>
      </c>
      <c r="B1015" s="983" t="s">
        <v>25</v>
      </c>
      <c r="C1015" s="986" t="s">
        <v>11946</v>
      </c>
      <c r="D1015" s="853" t="s">
        <v>11947</v>
      </c>
      <c r="E1015" s="909">
        <v>1</v>
      </c>
      <c r="F1015" s="915"/>
      <c r="G1015" s="989">
        <v>892</v>
      </c>
      <c r="H1015" s="162">
        <f>IF(G1015="","",G1015-G1015*COMPASS!$AH$25)</f>
        <v>892</v>
      </c>
    </row>
    <row r="1016" spans="1:8">
      <c r="A1016" s="850" t="s">
        <v>11980</v>
      </c>
      <c r="B1016" s="983" t="s">
        <v>25</v>
      </c>
      <c r="C1016" s="986" t="s">
        <v>11950</v>
      </c>
      <c r="D1016" s="853" t="s">
        <v>11951</v>
      </c>
      <c r="E1016" s="909">
        <v>1</v>
      </c>
      <c r="F1016" s="915"/>
      <c r="G1016" s="989">
        <v>975</v>
      </c>
      <c r="H1016" s="162">
        <f>IF(G1016="","",G1016-G1016*COMPASS!$AH$25)</f>
        <v>975</v>
      </c>
    </row>
    <row r="1017" spans="1:8">
      <c r="A1017" s="850" t="s">
        <v>11981</v>
      </c>
      <c r="B1017" s="983" t="s">
        <v>25</v>
      </c>
      <c r="C1017" s="986" t="s">
        <v>11952</v>
      </c>
      <c r="D1017" s="853" t="s">
        <v>11953</v>
      </c>
      <c r="E1017" s="909">
        <v>1</v>
      </c>
      <c r="F1017" s="915"/>
      <c r="G1017" s="989">
        <v>1050</v>
      </c>
      <c r="H1017" s="162">
        <f>IF(G1017="","",G1017-G1017*COMPASS!$AH$25)</f>
        <v>1050</v>
      </c>
    </row>
    <row r="1018" spans="1:8">
      <c r="A1018" s="850" t="s">
        <v>11979</v>
      </c>
      <c r="B1018" s="983" t="s">
        <v>25</v>
      </c>
      <c r="C1018" s="986" t="s">
        <v>11948</v>
      </c>
      <c r="D1018" s="853" t="s">
        <v>11949</v>
      </c>
      <c r="E1018" s="909">
        <v>1</v>
      </c>
      <c r="F1018" s="915"/>
      <c r="G1018" s="989">
        <v>384</v>
      </c>
      <c r="H1018" s="162">
        <f>IF(G1018="","",G1018-G1018*COMPASS!$AH$25)</f>
        <v>384</v>
      </c>
    </row>
    <row r="1019" spans="1:8">
      <c r="A1019" s="850" t="s">
        <v>14392</v>
      </c>
      <c r="B1019" s="983" t="s">
        <v>51</v>
      </c>
      <c r="C1019" s="854" t="s">
        <v>14331</v>
      </c>
      <c r="D1019" s="855" t="s">
        <v>14332</v>
      </c>
      <c r="E1019" s="909">
        <v>1</v>
      </c>
      <c r="F1019" s="857"/>
      <c r="G1019" s="989">
        <v>138</v>
      </c>
      <c r="H1019" s="162">
        <f>IF(G1019="","",G1019-G1019*COMPASS!$AH$25)</f>
        <v>138</v>
      </c>
    </row>
    <row r="1020" spans="1:8">
      <c r="A1020" s="850" t="s">
        <v>11974</v>
      </c>
      <c r="B1020" s="983" t="s">
        <v>25</v>
      </c>
      <c r="C1020" s="986" t="s">
        <v>11938</v>
      </c>
      <c r="D1020" s="853" t="s">
        <v>11939</v>
      </c>
      <c r="E1020" s="909">
        <v>1</v>
      </c>
      <c r="F1020" s="915"/>
      <c r="G1020" s="989">
        <v>180</v>
      </c>
      <c r="H1020" s="162">
        <f>IF(G1020="","",G1020-G1020*COMPASS!$AH$25)</f>
        <v>180</v>
      </c>
    </row>
    <row r="1021" spans="1:8">
      <c r="A1021" s="850" t="s">
        <v>14689</v>
      </c>
      <c r="B1021" s="983" t="s">
        <v>25</v>
      </c>
      <c r="C1021" s="986" t="s">
        <v>14645</v>
      </c>
      <c r="D1021" s="853" t="s">
        <v>14646</v>
      </c>
      <c r="E1021" s="909">
        <v>1</v>
      </c>
      <c r="F1021" s="915"/>
      <c r="G1021" s="989">
        <v>488</v>
      </c>
      <c r="H1021" s="162">
        <f>IF(G1021="","",G1021-G1021*COMPASS!$AH$25)</f>
        <v>488</v>
      </c>
    </row>
    <row r="1022" spans="1:8">
      <c r="A1022" s="850" t="s">
        <v>11975</v>
      </c>
      <c r="B1022" s="983" t="s">
        <v>51</v>
      </c>
      <c r="C1022" s="986" t="s">
        <v>11940</v>
      </c>
      <c r="D1022" s="853" t="s">
        <v>11941</v>
      </c>
      <c r="E1022" s="909">
        <v>1</v>
      </c>
      <c r="F1022" s="915"/>
      <c r="G1022" s="989">
        <v>189</v>
      </c>
      <c r="H1022" s="162">
        <f>IF(G1022="","",G1022-G1022*COMPASS!$AH$25)</f>
        <v>189</v>
      </c>
    </row>
    <row r="1023" spans="1:8">
      <c r="A1023" s="850" t="s">
        <v>14690</v>
      </c>
      <c r="B1023" s="983" t="s">
        <v>25</v>
      </c>
      <c r="C1023" s="986" t="s">
        <v>14647</v>
      </c>
      <c r="D1023" s="853" t="s">
        <v>14648</v>
      </c>
      <c r="E1023" s="909">
        <v>1</v>
      </c>
      <c r="F1023" s="857"/>
      <c r="G1023" s="989">
        <v>333</v>
      </c>
      <c r="H1023" s="162">
        <f>IF(G1023="","",G1023-G1023*COMPASS!$AH$25)</f>
        <v>333</v>
      </c>
    </row>
    <row r="1024" spans="1:8">
      <c r="A1024" s="850" t="s">
        <v>14691</v>
      </c>
      <c r="B1024" s="983" t="s">
        <v>25</v>
      </c>
      <c r="C1024" s="986" t="s">
        <v>14649</v>
      </c>
      <c r="D1024" s="853" t="s">
        <v>14650</v>
      </c>
      <c r="E1024" s="909">
        <v>1</v>
      </c>
      <c r="F1024" s="857"/>
      <c r="G1024" s="989">
        <v>564</v>
      </c>
      <c r="H1024" s="162">
        <f>IF(G1024="","",G1024-G1024*COMPASS!$AH$25)</f>
        <v>564</v>
      </c>
    </row>
    <row r="1025" spans="1:8">
      <c r="A1025" s="850" t="s">
        <v>14394</v>
      </c>
      <c r="B1025" s="983" t="s">
        <v>25</v>
      </c>
      <c r="C1025" s="986" t="s">
        <v>14335</v>
      </c>
      <c r="D1025" s="853" t="s">
        <v>14336</v>
      </c>
      <c r="E1025" s="909">
        <v>1</v>
      </c>
      <c r="F1025" s="915"/>
      <c r="G1025" s="989">
        <v>677</v>
      </c>
      <c r="H1025" s="162">
        <f>IF(G1025="","",G1025-G1025*COMPASS!$AH$25)</f>
        <v>677</v>
      </c>
    </row>
    <row r="1026" spans="1:8">
      <c r="A1026" s="850" t="s">
        <v>14393</v>
      </c>
      <c r="B1026" s="980" t="s">
        <v>25</v>
      </c>
      <c r="C1026" s="854" t="s">
        <v>14333</v>
      </c>
      <c r="D1026" s="855" t="s">
        <v>14334</v>
      </c>
      <c r="E1026" s="909">
        <v>1</v>
      </c>
      <c r="F1026" s="857"/>
      <c r="G1026" s="989">
        <v>444</v>
      </c>
      <c r="H1026" s="162">
        <f>IF(G1026="","",G1026-G1026*COMPASS!$AH$25)</f>
        <v>444</v>
      </c>
    </row>
    <row r="1027" spans="1:8">
      <c r="A1027" s="850" t="s">
        <v>14088</v>
      </c>
      <c r="B1027" s="980" t="s">
        <v>25</v>
      </c>
      <c r="C1027" s="986" t="s">
        <v>14045</v>
      </c>
      <c r="D1027" s="853" t="s">
        <v>14046</v>
      </c>
      <c r="E1027" s="909">
        <v>1</v>
      </c>
      <c r="F1027" s="915"/>
      <c r="G1027" s="989">
        <v>140</v>
      </c>
      <c r="H1027" s="162">
        <f>IF(G1027="","",G1027-G1027*COMPASS!$AH$25)</f>
        <v>140</v>
      </c>
    </row>
    <row r="1028" spans="1:8">
      <c r="A1028" s="850" t="s">
        <v>14089</v>
      </c>
      <c r="B1028" s="980" t="s">
        <v>25</v>
      </c>
      <c r="C1028" s="986" t="s">
        <v>14047</v>
      </c>
      <c r="D1028" s="853" t="s">
        <v>14048</v>
      </c>
      <c r="E1028" s="909">
        <v>1</v>
      </c>
      <c r="F1028" s="915"/>
      <c r="G1028" s="989">
        <v>175</v>
      </c>
      <c r="H1028" s="162">
        <f>IF(G1028="","",G1028-G1028*COMPASS!$AH$25)</f>
        <v>175</v>
      </c>
    </row>
    <row r="1029" spans="1:8">
      <c r="A1029" s="850" t="s">
        <v>14090</v>
      </c>
      <c r="B1029" s="980" t="s">
        <v>25</v>
      </c>
      <c r="C1029" s="986" t="s">
        <v>14049</v>
      </c>
      <c r="D1029" s="853" t="s">
        <v>14050</v>
      </c>
      <c r="E1029" s="909">
        <v>1</v>
      </c>
      <c r="F1029" s="915"/>
      <c r="G1029" s="989">
        <v>187</v>
      </c>
      <c r="H1029" s="162">
        <f>IF(G1029="","",G1029-G1029*COMPASS!$AH$25)</f>
        <v>187</v>
      </c>
    </row>
    <row r="1030" spans="1:8">
      <c r="A1030" s="850" t="s">
        <v>14091</v>
      </c>
      <c r="B1030" s="980" t="s">
        <v>25</v>
      </c>
      <c r="C1030" s="986" t="s">
        <v>14051</v>
      </c>
      <c r="D1030" s="853" t="s">
        <v>14052</v>
      </c>
      <c r="E1030" s="909">
        <v>1</v>
      </c>
      <c r="F1030" s="915"/>
      <c r="G1030" s="989">
        <v>319</v>
      </c>
      <c r="H1030" s="162">
        <f>IF(G1030="","",G1030-G1030*COMPASS!$AH$25)</f>
        <v>319</v>
      </c>
    </row>
    <row r="1031" spans="1:8">
      <c r="A1031" s="850" t="s">
        <v>14092</v>
      </c>
      <c r="B1031" s="980" t="s">
        <v>25</v>
      </c>
      <c r="C1031" s="986" t="s">
        <v>14053</v>
      </c>
      <c r="D1031" s="853" t="s">
        <v>14054</v>
      </c>
      <c r="E1031" s="909">
        <v>1</v>
      </c>
      <c r="F1031" s="915"/>
      <c r="G1031" s="989">
        <v>435</v>
      </c>
      <c r="H1031" s="162">
        <f>IF(G1031="","",G1031-G1031*COMPASS!$AH$25)</f>
        <v>435</v>
      </c>
    </row>
    <row r="1032" spans="1:8">
      <c r="A1032" s="850" t="s">
        <v>19254</v>
      </c>
      <c r="B1032" s="980" t="s">
        <v>25</v>
      </c>
      <c r="C1032" s="986" t="s">
        <v>19255</v>
      </c>
      <c r="D1032" s="853" t="s">
        <v>19256</v>
      </c>
      <c r="E1032" s="909">
        <v>1</v>
      </c>
      <c r="F1032" s="915"/>
      <c r="G1032" s="989">
        <v>506</v>
      </c>
      <c r="H1032" s="162">
        <f>IF(G1032="","",G1032-G1032*COMPASS!$AH$25)</f>
        <v>506</v>
      </c>
    </row>
    <row r="1033" spans="1:8" ht="15.6">
      <c r="A1033" s="850" t="s">
        <v>14088</v>
      </c>
      <c r="B1033" s="980" t="s">
        <v>25</v>
      </c>
      <c r="C1033" s="854" t="s">
        <v>14045</v>
      </c>
      <c r="D1033" s="855" t="s">
        <v>14338</v>
      </c>
      <c r="E1033" s="909">
        <v>1</v>
      </c>
      <c r="F1033" s="857"/>
      <c r="G1033" s="989">
        <v>140</v>
      </c>
      <c r="H1033" s="162">
        <f>IF(G1033="","",G1033-G1033*COMPASS!$AH$25)</f>
        <v>140</v>
      </c>
    </row>
    <row r="1034" spans="1:8" ht="15.6">
      <c r="A1034" s="850" t="s">
        <v>14089</v>
      </c>
      <c r="B1034" s="980" t="s">
        <v>25</v>
      </c>
      <c r="C1034" s="854" t="s">
        <v>14047</v>
      </c>
      <c r="D1034" s="855" t="s">
        <v>14339</v>
      </c>
      <c r="E1034" s="909">
        <v>1</v>
      </c>
      <c r="F1034" s="857"/>
      <c r="G1034" s="989">
        <v>175</v>
      </c>
      <c r="H1034" s="162">
        <f>IF(G1034="","",G1034-G1034*COMPASS!$AH$25)</f>
        <v>175</v>
      </c>
    </row>
    <row r="1035" spans="1:8" ht="15.6">
      <c r="A1035" s="850" t="s">
        <v>14090</v>
      </c>
      <c r="B1035" s="980" t="s">
        <v>25</v>
      </c>
      <c r="C1035" s="854" t="s">
        <v>14049</v>
      </c>
      <c r="D1035" s="855" t="s">
        <v>14340</v>
      </c>
      <c r="E1035" s="909">
        <v>1</v>
      </c>
      <c r="F1035" s="857"/>
      <c r="G1035" s="989">
        <v>187</v>
      </c>
      <c r="H1035" s="162">
        <f>IF(G1035="","",G1035-G1035*COMPASS!$AH$25)</f>
        <v>187</v>
      </c>
    </row>
    <row r="1036" spans="1:8" ht="15.6">
      <c r="A1036" s="850" t="s">
        <v>14091</v>
      </c>
      <c r="B1036" s="980" t="s">
        <v>25</v>
      </c>
      <c r="C1036" s="854" t="s">
        <v>14051</v>
      </c>
      <c r="D1036" s="855" t="s">
        <v>14341</v>
      </c>
      <c r="E1036" s="909">
        <v>1</v>
      </c>
      <c r="F1036" s="857"/>
      <c r="G1036" s="989">
        <v>319</v>
      </c>
      <c r="H1036" s="162">
        <f>IF(G1036="","",G1036-G1036*COMPASS!$AH$25)</f>
        <v>319</v>
      </c>
    </row>
    <row r="1037" spans="1:8" ht="15.6">
      <c r="A1037" s="850" t="s">
        <v>14396</v>
      </c>
      <c r="B1037" s="980" t="s">
        <v>25</v>
      </c>
      <c r="C1037" s="854" t="s">
        <v>14053</v>
      </c>
      <c r="D1037" s="855" t="s">
        <v>14342</v>
      </c>
      <c r="E1037" s="909">
        <v>1</v>
      </c>
      <c r="F1037" s="857"/>
      <c r="G1037" s="989">
        <v>435</v>
      </c>
      <c r="H1037" s="162">
        <f>IF(G1037="","",G1037-G1037*COMPASS!$AH$25)</f>
        <v>435</v>
      </c>
    </row>
    <row r="1038" spans="1:8">
      <c r="A1038" s="850" t="s">
        <v>6179</v>
      </c>
      <c r="B1038" s="1080" t="s">
        <v>65</v>
      </c>
      <c r="C1038" s="1081" t="s">
        <v>6180</v>
      </c>
      <c r="D1038" s="1086" t="s">
        <v>7717</v>
      </c>
      <c r="E1038" s="1082">
        <v>1</v>
      </c>
      <c r="F1038" s="1093"/>
      <c r="G1038" s="989">
        <v>43</v>
      </c>
      <c r="H1038" s="162">
        <f>IF(G1038="","",G1038-G1038*COMPASS!$AH$25)</f>
        <v>43</v>
      </c>
    </row>
    <row r="1039" spans="1:8">
      <c r="A1039" s="850" t="s">
        <v>11370</v>
      </c>
      <c r="B1039" s="1080" t="s">
        <v>25</v>
      </c>
      <c r="C1039" s="1081" t="s">
        <v>11362</v>
      </c>
      <c r="D1039" s="1086" t="s">
        <v>7717</v>
      </c>
      <c r="E1039" s="1082">
        <v>1</v>
      </c>
      <c r="F1039" s="915"/>
      <c r="G1039" s="989">
        <v>23</v>
      </c>
      <c r="H1039" s="162">
        <f>IF(G1039="","",G1039-G1039*COMPASS!$AH$25)</f>
        <v>23</v>
      </c>
    </row>
    <row r="1040" spans="1:8">
      <c r="A1040" s="850" t="s">
        <v>14874</v>
      </c>
      <c r="B1040" s="1080" t="s">
        <v>25</v>
      </c>
      <c r="C1040" s="981" t="s">
        <v>14841</v>
      </c>
      <c r="D1040" s="981" t="s">
        <v>14842</v>
      </c>
      <c r="E1040" s="909">
        <v>1</v>
      </c>
      <c r="F1040" s="982"/>
      <c r="G1040" s="989">
        <v>22</v>
      </c>
      <c r="H1040" s="162">
        <f>IF(G1040="","",G1040-G1040*COMPASS!$AH$25)</f>
        <v>22</v>
      </c>
    </row>
    <row r="1041" spans="1:8">
      <c r="A1041" s="850" t="s">
        <v>11371</v>
      </c>
      <c r="B1041" s="1080" t="s">
        <v>25</v>
      </c>
      <c r="C1041" s="1081" t="s">
        <v>11363</v>
      </c>
      <c r="D1041" s="1086" t="s">
        <v>7718</v>
      </c>
      <c r="E1041" s="1082">
        <v>1</v>
      </c>
      <c r="F1041" s="857"/>
      <c r="G1041" s="1091">
        <v>31</v>
      </c>
      <c r="H1041" s="162">
        <f>IF(G1041="","",G1041-G1041*COMPASS!$AH$25)</f>
        <v>31</v>
      </c>
    </row>
    <row r="1042" spans="1:8">
      <c r="A1042" s="850" t="s">
        <v>14875</v>
      </c>
      <c r="B1042" s="1080" t="s">
        <v>25</v>
      </c>
      <c r="C1042" s="981" t="s">
        <v>14843</v>
      </c>
      <c r="D1042" s="981" t="s">
        <v>14844</v>
      </c>
      <c r="E1042" s="909">
        <v>1</v>
      </c>
      <c r="F1042" s="982"/>
      <c r="G1042" s="989">
        <v>33</v>
      </c>
      <c r="H1042" s="162">
        <f>IF(G1042="","",G1042-G1042*COMPASS!$AH$25)</f>
        <v>33</v>
      </c>
    </row>
    <row r="1043" spans="1:8">
      <c r="A1043" s="850" t="s">
        <v>11372</v>
      </c>
      <c r="B1043" s="1080" t="s">
        <v>25</v>
      </c>
      <c r="C1043" s="1081" t="s">
        <v>11364</v>
      </c>
      <c r="D1043" s="1086" t="s">
        <v>7719</v>
      </c>
      <c r="E1043" s="1082">
        <v>1</v>
      </c>
      <c r="F1043" s="857"/>
      <c r="G1043" s="1091">
        <v>57</v>
      </c>
      <c r="H1043" s="162">
        <f>IF(G1043="","",G1043-G1043*COMPASS!$AH$25)</f>
        <v>57</v>
      </c>
    </row>
    <row r="1044" spans="1:8">
      <c r="A1044" s="850" t="s">
        <v>14876</v>
      </c>
      <c r="B1044" s="1080" t="s">
        <v>25</v>
      </c>
      <c r="C1044" s="981" t="s">
        <v>14845</v>
      </c>
      <c r="D1044" s="981" t="s">
        <v>14846</v>
      </c>
      <c r="E1044" s="909">
        <v>1</v>
      </c>
      <c r="F1044" s="982"/>
      <c r="G1044" s="989">
        <v>55</v>
      </c>
      <c r="H1044" s="162">
        <f>IF(G1044="","",G1044-G1044*COMPASS!$AH$25)</f>
        <v>55</v>
      </c>
    </row>
    <row r="1045" spans="1:8">
      <c r="A1045" s="850" t="s">
        <v>14877</v>
      </c>
      <c r="B1045" s="1080" t="s">
        <v>25</v>
      </c>
      <c r="C1045" s="981" t="s">
        <v>14847</v>
      </c>
      <c r="D1045" s="981" t="s">
        <v>14848</v>
      </c>
      <c r="E1045" s="909">
        <v>1</v>
      </c>
      <c r="F1045" s="982"/>
      <c r="G1045" s="989">
        <v>108</v>
      </c>
      <c r="H1045" s="162">
        <f>IF(G1045="","",G1045-G1045*COMPASS!$AH$25)</f>
        <v>108</v>
      </c>
    </row>
    <row r="1046" spans="1:8" ht="13.8">
      <c r="A1046" s="333" t="s">
        <v>7135</v>
      </c>
      <c r="B1046" s="852"/>
      <c r="C1046" s="852"/>
      <c r="D1046" s="852"/>
      <c r="E1046" s="852"/>
      <c r="F1046" s="1085"/>
      <c r="G1046" s="988"/>
      <c r="H1046" s="162" t="str">
        <f>IF(G1046="","",G1046-G1046*COMPASS!$AH$25)</f>
        <v/>
      </c>
    </row>
    <row r="1047" spans="1:8">
      <c r="A1047" s="850" t="s">
        <v>14692</v>
      </c>
      <c r="B1047" s="983" t="s">
        <v>25</v>
      </c>
      <c r="C1047" s="1046" t="s">
        <v>14651</v>
      </c>
      <c r="D1047" s="1067" t="s">
        <v>14652</v>
      </c>
      <c r="E1047" s="909">
        <v>1</v>
      </c>
      <c r="F1047" s="857"/>
      <c r="G1047" s="989">
        <v>1392</v>
      </c>
      <c r="H1047" s="162">
        <f>IF(G1047="","",G1047-G1047*COMPASS!$AH$25)</f>
        <v>1392</v>
      </c>
    </row>
    <row r="1048" spans="1:8">
      <c r="A1048" s="850" t="s">
        <v>14693</v>
      </c>
      <c r="B1048" s="983" t="s">
        <v>25</v>
      </c>
      <c r="C1048" s="1046" t="s">
        <v>14653</v>
      </c>
      <c r="D1048" s="1067" t="s">
        <v>14654</v>
      </c>
      <c r="E1048" s="909">
        <v>1</v>
      </c>
      <c r="F1048" s="857"/>
      <c r="G1048" s="989">
        <v>1725</v>
      </c>
      <c r="H1048" s="162">
        <f>IF(G1048="","",G1048-G1048*COMPASS!$AH$25)</f>
        <v>1725</v>
      </c>
    </row>
    <row r="1049" spans="1:8">
      <c r="A1049" s="850" t="s">
        <v>10570</v>
      </c>
      <c r="B1049" s="983" t="s">
        <v>25</v>
      </c>
      <c r="C1049" s="1046" t="s">
        <v>10551</v>
      </c>
      <c r="D1049" s="1067" t="s">
        <v>10328</v>
      </c>
      <c r="E1049" s="909">
        <v>1</v>
      </c>
      <c r="F1049" s="915"/>
      <c r="G1049" s="989">
        <v>3141</v>
      </c>
      <c r="H1049" s="162">
        <f>IF(G1049="","",G1049-G1049*COMPASS!$AH$25)</f>
        <v>3141</v>
      </c>
    </row>
    <row r="1050" spans="1:8">
      <c r="A1050" s="850" t="s">
        <v>14694</v>
      </c>
      <c r="B1050" s="983" t="s">
        <v>25</v>
      </c>
      <c r="C1050" s="1046" t="s">
        <v>14655</v>
      </c>
      <c r="D1050" s="1067" t="s">
        <v>14656</v>
      </c>
      <c r="E1050" s="909">
        <v>1</v>
      </c>
      <c r="F1050" s="857"/>
      <c r="G1050" s="989">
        <v>1983</v>
      </c>
      <c r="H1050" s="162">
        <f>IF(G1050="","",G1050-G1050*COMPASS!$AH$25)</f>
        <v>1983</v>
      </c>
    </row>
    <row r="1051" spans="1:8">
      <c r="A1051" s="850" t="s">
        <v>14695</v>
      </c>
      <c r="B1051" s="983" t="s">
        <v>25</v>
      </c>
      <c r="C1051" s="1046" t="s">
        <v>14657</v>
      </c>
      <c r="D1051" s="1067" t="s">
        <v>14658</v>
      </c>
      <c r="E1051" s="909">
        <v>1</v>
      </c>
      <c r="F1051" s="857"/>
      <c r="G1051" s="989">
        <v>2229</v>
      </c>
      <c r="H1051" s="162">
        <f>IF(G1051="","",G1051-G1051*COMPASS!$AH$25)</f>
        <v>2229</v>
      </c>
    </row>
    <row r="1052" spans="1:8">
      <c r="A1052" s="850" t="s">
        <v>11982</v>
      </c>
      <c r="B1052" s="983" t="s">
        <v>25</v>
      </c>
      <c r="C1052" s="1046" t="s">
        <v>11954</v>
      </c>
      <c r="D1052" s="1067" t="s">
        <v>11955</v>
      </c>
      <c r="E1052" s="909">
        <v>1</v>
      </c>
      <c r="F1052" s="915"/>
      <c r="G1052" s="989">
        <v>5109</v>
      </c>
      <c r="H1052" s="162">
        <f>IF(G1052="","",G1052-G1052*COMPASS!$AH$25)</f>
        <v>5109</v>
      </c>
    </row>
    <row r="1053" spans="1:8">
      <c r="A1053" s="850" t="s">
        <v>14696</v>
      </c>
      <c r="B1053" s="983" t="s">
        <v>25</v>
      </c>
      <c r="C1053" s="1046" t="s">
        <v>14659</v>
      </c>
      <c r="D1053" s="1067" t="s">
        <v>14660</v>
      </c>
      <c r="E1053" s="909">
        <v>1</v>
      </c>
      <c r="F1053" s="857"/>
      <c r="G1053" s="989">
        <v>3342</v>
      </c>
      <c r="H1053" s="162">
        <f>IF(G1053="","",G1053-G1053*COMPASS!$AH$25)</f>
        <v>3342</v>
      </c>
    </row>
    <row r="1054" spans="1:8">
      <c r="A1054" s="850" t="s">
        <v>18257</v>
      </c>
      <c r="B1054" s="983" t="s">
        <v>25</v>
      </c>
      <c r="C1054" s="1046" t="s">
        <v>18258</v>
      </c>
      <c r="D1054" s="1067" t="s">
        <v>18259</v>
      </c>
      <c r="E1054" s="909">
        <v>1</v>
      </c>
      <c r="F1054" s="982"/>
      <c r="G1054" s="989">
        <v>237</v>
      </c>
      <c r="H1054" s="162">
        <f>IF(G1054="","",G1054-G1054*COMPASS!$AH$25)</f>
        <v>237</v>
      </c>
    </row>
    <row r="1055" spans="1:8">
      <c r="A1055" s="850" t="s">
        <v>18260</v>
      </c>
      <c r="B1055" s="983" t="s">
        <v>25</v>
      </c>
      <c r="C1055" s="1046" t="s">
        <v>18261</v>
      </c>
      <c r="D1055" s="1067" t="s">
        <v>18262</v>
      </c>
      <c r="E1055" s="909">
        <v>1</v>
      </c>
      <c r="F1055" s="982"/>
      <c r="G1055" s="989">
        <v>299</v>
      </c>
      <c r="H1055" s="162">
        <f>IF(G1055="","",G1055-G1055*COMPASS!$AH$25)</f>
        <v>299</v>
      </c>
    </row>
    <row r="1056" spans="1:8">
      <c r="A1056" s="850" t="s">
        <v>15685</v>
      </c>
      <c r="B1056" s="983" t="s">
        <v>6045</v>
      </c>
      <c r="C1056" s="1003" t="s">
        <v>15686</v>
      </c>
      <c r="D1056" s="1004" t="s">
        <v>15687</v>
      </c>
      <c r="E1056" s="1005">
        <v>1</v>
      </c>
      <c r="F1056" s="1006"/>
      <c r="G1056" s="1007">
        <v>750</v>
      </c>
      <c r="H1056" s="162">
        <f>IF(G1056="","",G1056-G1056*COMPASS!$AH$25)</f>
        <v>750</v>
      </c>
    </row>
    <row r="1057" spans="1:8">
      <c r="A1057" s="850" t="s">
        <v>15688</v>
      </c>
      <c r="B1057" s="983" t="s">
        <v>25</v>
      </c>
      <c r="C1057" s="1003" t="s">
        <v>15689</v>
      </c>
      <c r="D1057" s="1004" t="s">
        <v>15690</v>
      </c>
      <c r="E1057" s="1005">
        <v>1</v>
      </c>
      <c r="F1057" s="1006"/>
      <c r="G1057" s="989">
        <v>6084</v>
      </c>
      <c r="H1057" s="162">
        <f>IF(G1057="","",G1057-G1057*COMPASS!$AH$25)</f>
        <v>6084</v>
      </c>
    </row>
    <row r="1058" spans="1:8">
      <c r="A1058" s="850" t="s">
        <v>15691</v>
      </c>
      <c r="B1058" s="983" t="s">
        <v>25</v>
      </c>
      <c r="C1058" s="1003" t="s">
        <v>15692</v>
      </c>
      <c r="D1058" s="1004" t="s">
        <v>15693</v>
      </c>
      <c r="E1058" s="1005">
        <v>1</v>
      </c>
      <c r="F1058" s="1006"/>
      <c r="G1058" s="1007">
        <v>7127</v>
      </c>
      <c r="H1058" s="162">
        <f>IF(G1058="","",G1058-G1058*COMPASS!$AH$25)</f>
        <v>7127</v>
      </c>
    </row>
    <row r="1059" spans="1:8">
      <c r="A1059" s="850" t="s">
        <v>15694</v>
      </c>
      <c r="B1059" s="983" t="s">
        <v>25</v>
      </c>
      <c r="C1059" s="1003" t="s">
        <v>15695</v>
      </c>
      <c r="D1059" s="1004" t="s">
        <v>15696</v>
      </c>
      <c r="E1059" s="1005">
        <v>1</v>
      </c>
      <c r="F1059" s="1006"/>
      <c r="G1059" s="1007">
        <v>6800</v>
      </c>
      <c r="H1059" s="162">
        <f>IF(G1059="","",G1059-G1059*COMPASS!$AH$25)</f>
        <v>6800</v>
      </c>
    </row>
    <row r="1060" spans="1:8">
      <c r="A1060" s="850" t="s">
        <v>15697</v>
      </c>
      <c r="B1060" s="983" t="s">
        <v>25</v>
      </c>
      <c r="C1060" s="1003" t="s">
        <v>15698</v>
      </c>
      <c r="D1060" s="1004" t="s">
        <v>15699</v>
      </c>
      <c r="E1060" s="1005">
        <v>1</v>
      </c>
      <c r="F1060" s="1006"/>
      <c r="G1060" s="1007">
        <v>8187</v>
      </c>
      <c r="H1060" s="162">
        <f>IF(G1060="","",G1060-G1060*COMPASS!$AH$25)</f>
        <v>8187</v>
      </c>
    </row>
    <row r="1061" spans="1:8">
      <c r="A1061" s="850" t="s">
        <v>15700</v>
      </c>
      <c r="B1061" s="983" t="s">
        <v>25</v>
      </c>
      <c r="C1061" s="1003" t="s">
        <v>15701</v>
      </c>
      <c r="D1061" s="1004" t="s">
        <v>15702</v>
      </c>
      <c r="E1061" s="1005">
        <v>1</v>
      </c>
      <c r="F1061" s="1006"/>
      <c r="G1061" s="989">
        <v>4805</v>
      </c>
      <c r="H1061" s="162">
        <f>IF(G1061="","",G1061-G1061*COMPASS!$AH$25)</f>
        <v>4805</v>
      </c>
    </row>
    <row r="1062" spans="1:8">
      <c r="A1062" s="850" t="s">
        <v>15703</v>
      </c>
      <c r="B1062" s="983" t="s">
        <v>25</v>
      </c>
      <c r="C1062" s="1003" t="s">
        <v>15704</v>
      </c>
      <c r="D1062" s="1004" t="s">
        <v>15705</v>
      </c>
      <c r="E1062" s="1005">
        <v>1</v>
      </c>
      <c r="F1062" s="1006"/>
      <c r="G1062" s="989">
        <v>7334</v>
      </c>
      <c r="H1062" s="162">
        <f>IF(G1062="","",G1062-G1062*COMPASS!$AH$25)</f>
        <v>7334</v>
      </c>
    </row>
    <row r="1063" spans="1:8" ht="13.8">
      <c r="A1063" s="333" t="s">
        <v>14509</v>
      </c>
      <c r="B1063" s="851"/>
      <c r="C1063" s="985"/>
      <c r="D1063" s="985"/>
      <c r="E1063" s="985"/>
      <c r="F1063" s="908"/>
      <c r="G1063" s="992"/>
      <c r="H1063" s="162" t="str">
        <f>IF(G1063="","",G1063-G1063*COMPASS!$AH$25)</f>
        <v/>
      </c>
    </row>
    <row r="1064" spans="1:8">
      <c r="A1064" s="850" t="s">
        <v>15706</v>
      </c>
      <c r="B1064" s="983" t="s">
        <v>25</v>
      </c>
      <c r="C1064" s="1003" t="s">
        <v>15707</v>
      </c>
      <c r="D1064" s="1004" t="s">
        <v>15708</v>
      </c>
      <c r="E1064" s="1005">
        <v>1</v>
      </c>
      <c r="F1064" s="1006"/>
      <c r="G1064" s="1007">
        <v>1687</v>
      </c>
      <c r="H1064" s="162">
        <f>IF(G1064="","",G1064-G1064*COMPASS!$AH$25)</f>
        <v>1687</v>
      </c>
    </row>
    <row r="1065" spans="1:8">
      <c r="A1065" s="850" t="s">
        <v>15709</v>
      </c>
      <c r="B1065" s="983" t="s">
        <v>25</v>
      </c>
      <c r="C1065" s="1003" t="s">
        <v>15710</v>
      </c>
      <c r="D1065" s="1004" t="s">
        <v>15711</v>
      </c>
      <c r="E1065" s="1005">
        <v>1</v>
      </c>
      <c r="F1065" s="1006"/>
      <c r="G1065" s="1007">
        <v>601</v>
      </c>
      <c r="H1065" s="162">
        <f>IF(G1065="","",G1065-G1065*COMPASS!$AH$25)</f>
        <v>601</v>
      </c>
    </row>
    <row r="1066" spans="1:8">
      <c r="A1066" s="850" t="s">
        <v>14545</v>
      </c>
      <c r="B1066" s="983" t="s">
        <v>25</v>
      </c>
      <c r="C1066" s="858" t="s">
        <v>14510</v>
      </c>
      <c r="D1066" s="855" t="s">
        <v>14511</v>
      </c>
      <c r="E1066" s="909">
        <v>1</v>
      </c>
      <c r="F1066" s="915"/>
      <c r="G1066" s="1091">
        <v>743</v>
      </c>
      <c r="H1066" s="162">
        <f>IF(G1066="","",G1066-G1066*COMPASS!$AH$25)</f>
        <v>743</v>
      </c>
    </row>
    <row r="1067" spans="1:8">
      <c r="A1067" s="850" t="s">
        <v>14546</v>
      </c>
      <c r="B1067" s="983" t="s">
        <v>25</v>
      </c>
      <c r="C1067" s="858" t="s">
        <v>14512</v>
      </c>
      <c r="D1067" s="855" t="s">
        <v>14511</v>
      </c>
      <c r="E1067" s="909">
        <v>1</v>
      </c>
      <c r="F1067" s="915"/>
      <c r="G1067" s="1091">
        <v>743</v>
      </c>
      <c r="H1067" s="162">
        <f>IF(G1067="","",G1067-G1067*COMPASS!$AH$25)</f>
        <v>743</v>
      </c>
    </row>
    <row r="1068" spans="1:8">
      <c r="A1068" s="850" t="s">
        <v>14547</v>
      </c>
      <c r="B1068" s="983" t="s">
        <v>25</v>
      </c>
      <c r="C1068" s="858" t="s">
        <v>14513</v>
      </c>
      <c r="D1068" s="855" t="s">
        <v>14514</v>
      </c>
      <c r="E1068" s="909">
        <v>1</v>
      </c>
      <c r="F1068" s="915"/>
      <c r="G1068" s="1091">
        <v>967</v>
      </c>
      <c r="H1068" s="162">
        <f>IF(G1068="","",G1068-G1068*COMPASS!$AH$25)</f>
        <v>967</v>
      </c>
    </row>
    <row r="1069" spans="1:8">
      <c r="A1069" s="850" t="s">
        <v>14548</v>
      </c>
      <c r="B1069" s="983" t="s">
        <v>25</v>
      </c>
      <c r="C1069" s="858" t="s">
        <v>14515</v>
      </c>
      <c r="D1069" s="855" t="s">
        <v>14514</v>
      </c>
      <c r="E1069" s="909">
        <v>1</v>
      </c>
      <c r="F1069" s="915"/>
      <c r="G1069" s="1091">
        <v>967</v>
      </c>
      <c r="H1069" s="162">
        <f>IF(G1069="","",G1069-G1069*COMPASS!$AH$25)</f>
        <v>967</v>
      </c>
    </row>
    <row r="1070" spans="1:8">
      <c r="A1070" s="850" t="s">
        <v>14549</v>
      </c>
      <c r="B1070" s="983" t="s">
        <v>25</v>
      </c>
      <c r="C1070" s="858" t="s">
        <v>14516</v>
      </c>
      <c r="D1070" s="855" t="s">
        <v>14517</v>
      </c>
      <c r="E1070" s="909">
        <v>1</v>
      </c>
      <c r="F1070" s="915"/>
      <c r="G1070" s="1091">
        <v>1071</v>
      </c>
      <c r="H1070" s="162">
        <f>IF(G1070="","",G1070-G1070*COMPASS!$AH$25)</f>
        <v>1071</v>
      </c>
    </row>
    <row r="1071" spans="1:8">
      <c r="A1071" s="850" t="s">
        <v>14550</v>
      </c>
      <c r="B1071" s="983" t="s">
        <v>25</v>
      </c>
      <c r="C1071" s="858" t="s">
        <v>14518</v>
      </c>
      <c r="D1071" s="855" t="s">
        <v>14517</v>
      </c>
      <c r="E1071" s="909">
        <v>1</v>
      </c>
      <c r="F1071" s="915"/>
      <c r="G1071" s="1091">
        <v>1071</v>
      </c>
      <c r="H1071" s="162">
        <f>IF(G1071="","",G1071-G1071*COMPASS!$AH$25)</f>
        <v>1071</v>
      </c>
    </row>
    <row r="1072" spans="1:8">
      <c r="A1072" s="850" t="s">
        <v>14551</v>
      </c>
      <c r="B1072" s="983" t="s">
        <v>25</v>
      </c>
      <c r="C1072" s="858" t="s">
        <v>14519</v>
      </c>
      <c r="D1072" s="855" t="s">
        <v>14520</v>
      </c>
      <c r="E1072" s="909">
        <v>1</v>
      </c>
      <c r="F1072" s="915"/>
      <c r="G1072" s="1091">
        <v>892</v>
      </c>
      <c r="H1072" s="162">
        <f>IF(G1072="","",G1072-G1072*COMPASS!$AH$25)</f>
        <v>892</v>
      </c>
    </row>
    <row r="1073" spans="1:8">
      <c r="A1073" s="850" t="s">
        <v>14552</v>
      </c>
      <c r="B1073" s="983" t="s">
        <v>25</v>
      </c>
      <c r="C1073" s="858" t="s">
        <v>14521</v>
      </c>
      <c r="D1073" s="855" t="s">
        <v>14520</v>
      </c>
      <c r="E1073" s="909">
        <v>1</v>
      </c>
      <c r="F1073" s="915"/>
      <c r="G1073" s="1091">
        <v>892</v>
      </c>
      <c r="H1073" s="162">
        <f>IF(G1073="","",G1073-G1073*COMPASS!$AH$25)</f>
        <v>892</v>
      </c>
    </row>
    <row r="1074" spans="1:8">
      <c r="A1074" s="850" t="s">
        <v>14553</v>
      </c>
      <c r="B1074" s="983" t="s">
        <v>25</v>
      </c>
      <c r="C1074" s="858" t="s">
        <v>14522</v>
      </c>
      <c r="D1074" s="855" t="s">
        <v>14523</v>
      </c>
      <c r="E1074" s="909">
        <v>1</v>
      </c>
      <c r="F1074" s="915"/>
      <c r="G1074" s="1091">
        <v>639</v>
      </c>
      <c r="H1074" s="162">
        <f>IF(G1074="","",G1074-G1074*COMPASS!$AH$25)</f>
        <v>639</v>
      </c>
    </row>
    <row r="1075" spans="1:8">
      <c r="A1075" s="850" t="s">
        <v>14554</v>
      </c>
      <c r="B1075" s="983" t="s">
        <v>6045</v>
      </c>
      <c r="C1075" s="858" t="s">
        <v>14524</v>
      </c>
      <c r="D1075" s="855" t="s">
        <v>14525</v>
      </c>
      <c r="E1075" s="909">
        <v>1</v>
      </c>
      <c r="F1075" s="915"/>
      <c r="G1075" s="1091">
        <v>1687</v>
      </c>
      <c r="H1075" s="162">
        <f>IF(G1075="","",G1075-G1075*COMPASS!$AH$25)</f>
        <v>1687</v>
      </c>
    </row>
    <row r="1076" spans="1:8">
      <c r="A1076" s="850" t="s">
        <v>14555</v>
      </c>
      <c r="B1076" s="983" t="s">
        <v>25</v>
      </c>
      <c r="C1076" s="858" t="s">
        <v>14526</v>
      </c>
      <c r="D1076" s="855" t="s">
        <v>14527</v>
      </c>
      <c r="E1076" s="909">
        <v>1</v>
      </c>
      <c r="F1076" s="915"/>
      <c r="G1076" s="1091">
        <v>4913</v>
      </c>
      <c r="H1076" s="162">
        <f>IF(G1076="","",G1076-G1076*COMPASS!$AH$25)</f>
        <v>4913</v>
      </c>
    </row>
    <row r="1077" spans="1:8" ht="13.8">
      <c r="A1077" s="333" t="s">
        <v>14528</v>
      </c>
      <c r="B1077" s="985"/>
      <c r="C1077" s="985"/>
      <c r="D1077" s="985"/>
      <c r="E1077" s="852"/>
      <c r="F1077" s="908"/>
      <c r="G1077" s="992"/>
      <c r="H1077" s="162" t="str">
        <f>IF(G1077="","",G1077-G1077*COMPASS!$AH$25)</f>
        <v/>
      </c>
    </row>
    <row r="1078" spans="1:8">
      <c r="A1078" s="850" t="s">
        <v>14556</v>
      </c>
      <c r="B1078" s="983" t="s">
        <v>25</v>
      </c>
      <c r="C1078" s="858" t="s">
        <v>14529</v>
      </c>
      <c r="D1078" s="855" t="s">
        <v>14530</v>
      </c>
      <c r="E1078" s="909">
        <v>1</v>
      </c>
      <c r="F1078" s="915"/>
      <c r="G1078" s="1091">
        <v>1460</v>
      </c>
      <c r="H1078" s="162">
        <f>IF(G1078="","",G1078-G1078*COMPASS!$AH$25)</f>
        <v>1460</v>
      </c>
    </row>
    <row r="1079" spans="1:8">
      <c r="A1079" s="850" t="s">
        <v>14557</v>
      </c>
      <c r="B1079" s="983" t="s">
        <v>6045</v>
      </c>
      <c r="C1079" s="858" t="s">
        <v>14531</v>
      </c>
      <c r="D1079" s="855" t="s">
        <v>14532</v>
      </c>
      <c r="E1079" s="909">
        <v>1</v>
      </c>
      <c r="F1079" s="915"/>
      <c r="G1079" s="1091">
        <v>1827</v>
      </c>
      <c r="H1079" s="162">
        <f>IF(G1079="","",G1079-G1079*COMPASS!$AH$25)</f>
        <v>1827</v>
      </c>
    </row>
    <row r="1080" spans="1:8">
      <c r="A1080" s="850" t="s">
        <v>15301</v>
      </c>
      <c r="B1080" s="983" t="s">
        <v>6045</v>
      </c>
      <c r="C1080" s="858" t="s">
        <v>15276</v>
      </c>
      <c r="D1080" s="855" t="s">
        <v>15277</v>
      </c>
      <c r="E1080" s="909">
        <v>1</v>
      </c>
      <c r="F1080" s="915"/>
      <c r="G1080" s="1091">
        <v>761</v>
      </c>
      <c r="H1080" s="162">
        <f>IF(G1080="","",G1080-G1080*COMPASS!$AH$25)</f>
        <v>761</v>
      </c>
    </row>
    <row r="1081" spans="1:8" ht="13.8">
      <c r="A1081" s="333" t="s">
        <v>11455</v>
      </c>
      <c r="B1081" s="985"/>
      <c r="C1081" s="985"/>
      <c r="D1081" s="985"/>
      <c r="E1081" s="852"/>
      <c r="F1081" s="908"/>
      <c r="G1081" s="992"/>
      <c r="H1081" s="162" t="str">
        <f>IF(G1081="","",G1081-G1081*COMPASS!$AH$25)</f>
        <v/>
      </c>
    </row>
    <row r="1082" spans="1:8">
      <c r="A1082" s="850" t="s">
        <v>14558</v>
      </c>
      <c r="B1082" s="983" t="s">
        <v>25</v>
      </c>
      <c r="C1082" s="858" t="s">
        <v>14533</v>
      </c>
      <c r="D1082" s="855" t="s">
        <v>14534</v>
      </c>
      <c r="E1082" s="909">
        <v>1</v>
      </c>
      <c r="F1082" s="915"/>
      <c r="G1082" s="1091">
        <v>451</v>
      </c>
      <c r="H1082" s="162">
        <f>IF(G1082="","",G1082-G1082*COMPASS!$AH$25)</f>
        <v>451</v>
      </c>
    </row>
    <row r="1083" spans="1:8">
      <c r="A1083" s="850" t="s">
        <v>14697</v>
      </c>
      <c r="B1083" s="983" t="s">
        <v>25</v>
      </c>
      <c r="C1083" s="858" t="s">
        <v>14661</v>
      </c>
      <c r="D1083" s="855" t="s">
        <v>14535</v>
      </c>
      <c r="E1083" s="909">
        <v>1</v>
      </c>
      <c r="F1083" s="915"/>
      <c r="G1083" s="1091">
        <v>759</v>
      </c>
      <c r="H1083" s="162">
        <f>IF(G1083="","",G1083-G1083*COMPASS!$AH$25)</f>
        <v>759</v>
      </c>
    </row>
    <row r="1084" spans="1:8" ht="13.8">
      <c r="A1084" s="333" t="s">
        <v>18306</v>
      </c>
      <c r="B1084" s="985"/>
      <c r="C1084" s="333"/>
      <c r="D1084" s="985"/>
      <c r="E1084" s="852"/>
      <c r="F1084" s="908"/>
      <c r="G1084" s="992"/>
      <c r="H1084" s="162" t="str">
        <f>IF(G1084="","",G1084-G1084*COMPASS!$AH$25)</f>
        <v/>
      </c>
    </row>
    <row r="1085" spans="1:8">
      <c r="A1085" s="850" t="s">
        <v>18307</v>
      </c>
      <c r="B1085" s="983" t="s">
        <v>25</v>
      </c>
      <c r="C1085" s="1046" t="s">
        <v>18308</v>
      </c>
      <c r="D1085" s="1067" t="s">
        <v>18309</v>
      </c>
      <c r="E1085" s="909">
        <v>1</v>
      </c>
      <c r="F1085" s="982"/>
      <c r="G1085" s="989">
        <v>145</v>
      </c>
      <c r="H1085" s="162">
        <f>IF(G1085="","",G1085-G1085*COMPASS!$AH$25)</f>
        <v>145</v>
      </c>
    </row>
    <row r="1086" spans="1:8">
      <c r="A1086" s="850" t="s">
        <v>18310</v>
      </c>
      <c r="B1086" s="983" t="s">
        <v>25</v>
      </c>
      <c r="C1086" s="1046" t="s">
        <v>18311</v>
      </c>
      <c r="D1086" s="1067" t="s">
        <v>18312</v>
      </c>
      <c r="E1086" s="909">
        <v>1</v>
      </c>
      <c r="F1086" s="982"/>
      <c r="G1086" s="989">
        <v>219</v>
      </c>
      <c r="H1086" s="162">
        <f>IF(G1086="","",G1086-G1086*COMPASS!$AH$25)</f>
        <v>219</v>
      </c>
    </row>
    <row r="1087" spans="1:8">
      <c r="A1087" s="850" t="s">
        <v>18313</v>
      </c>
      <c r="B1087" s="983" t="s">
        <v>25</v>
      </c>
      <c r="C1087" s="1046" t="s">
        <v>18314</v>
      </c>
      <c r="D1087" s="1067" t="s">
        <v>18315</v>
      </c>
      <c r="E1087" s="909">
        <v>1</v>
      </c>
      <c r="F1087" s="982"/>
      <c r="G1087" s="989">
        <v>566</v>
      </c>
      <c r="H1087" s="162">
        <f>IF(G1087="","",G1087-G1087*COMPASS!$AH$25)</f>
        <v>566</v>
      </c>
    </row>
    <row r="1088" spans="1:8">
      <c r="A1088" s="850" t="s">
        <v>18316</v>
      </c>
      <c r="B1088" s="983" t="s">
        <v>25</v>
      </c>
      <c r="C1088" s="1046" t="s">
        <v>18317</v>
      </c>
      <c r="D1088" s="1067" t="s">
        <v>18318</v>
      </c>
      <c r="E1088" s="909">
        <v>1</v>
      </c>
      <c r="F1088" s="982"/>
      <c r="G1088" s="989">
        <v>294</v>
      </c>
      <c r="H1088" s="162">
        <f>IF(G1088="","",G1088-G1088*COMPASS!$AH$25)</f>
        <v>294</v>
      </c>
    </row>
    <row r="1089" spans="1:8">
      <c r="A1089" s="850" t="s">
        <v>18319</v>
      </c>
      <c r="B1089" s="983" t="s">
        <v>25</v>
      </c>
      <c r="C1089" s="1046" t="s">
        <v>18320</v>
      </c>
      <c r="D1089" s="1067" t="s">
        <v>18321</v>
      </c>
      <c r="E1089" s="909">
        <v>1</v>
      </c>
      <c r="F1089" s="982"/>
      <c r="G1089" s="989">
        <v>566</v>
      </c>
      <c r="H1089" s="162">
        <f>IF(G1089="","",G1089-G1089*COMPASS!$AH$25)</f>
        <v>566</v>
      </c>
    </row>
    <row r="1090" spans="1:8">
      <c r="A1090" s="850" t="s">
        <v>18322</v>
      </c>
      <c r="B1090" s="983" t="s">
        <v>25</v>
      </c>
      <c r="C1090" s="1046" t="s">
        <v>18323</v>
      </c>
      <c r="D1090" s="1067" t="s">
        <v>18324</v>
      </c>
      <c r="E1090" s="909">
        <v>1</v>
      </c>
      <c r="F1090" s="982"/>
      <c r="G1090" s="989">
        <v>289</v>
      </c>
      <c r="H1090" s="162">
        <f>IF(G1090="","",G1090-G1090*COMPASS!$AH$25)</f>
        <v>289</v>
      </c>
    </row>
    <row r="1091" spans="1:8">
      <c r="A1091" s="850" t="s">
        <v>18325</v>
      </c>
      <c r="B1091" s="983" t="s">
        <v>25</v>
      </c>
      <c r="C1091" s="1046" t="s">
        <v>18326</v>
      </c>
      <c r="D1091" s="1067" t="s">
        <v>18327</v>
      </c>
      <c r="E1091" s="909">
        <v>1</v>
      </c>
      <c r="F1091" s="982"/>
      <c r="G1091" s="989">
        <v>660</v>
      </c>
      <c r="H1091" s="162">
        <f>IF(G1091="","",G1091-G1091*COMPASS!$AH$25)</f>
        <v>660</v>
      </c>
    </row>
    <row r="1092" spans="1:8">
      <c r="A1092" s="850" t="s">
        <v>18328</v>
      </c>
      <c r="B1092" s="983" t="s">
        <v>25</v>
      </c>
      <c r="C1092" s="1046" t="s">
        <v>18329</v>
      </c>
      <c r="D1092" s="1067" t="s">
        <v>18330</v>
      </c>
      <c r="E1092" s="909">
        <v>1</v>
      </c>
      <c r="F1092" s="982"/>
      <c r="G1092" s="989">
        <v>385</v>
      </c>
      <c r="H1092" s="162">
        <f>IF(G1092="","",G1092-G1092*COMPASS!$AH$25)</f>
        <v>385</v>
      </c>
    </row>
    <row r="1093" spans="1:8">
      <c r="A1093" s="850" t="s">
        <v>18331</v>
      </c>
      <c r="B1093" s="983" t="s">
        <v>25</v>
      </c>
      <c r="C1093" s="1046" t="s">
        <v>18332</v>
      </c>
      <c r="D1093" s="1067" t="s">
        <v>18333</v>
      </c>
      <c r="E1093" s="909">
        <v>1</v>
      </c>
      <c r="F1093" s="982"/>
      <c r="G1093" s="989">
        <v>660</v>
      </c>
      <c r="H1093" s="162">
        <f>IF(G1093="","",G1093-G1093*COMPASS!$AH$25)</f>
        <v>660</v>
      </c>
    </row>
    <row r="1094" spans="1:8">
      <c r="A1094" s="850" t="s">
        <v>18334</v>
      </c>
      <c r="B1094" s="983" t="s">
        <v>25</v>
      </c>
      <c r="C1094" s="1046" t="s">
        <v>18335</v>
      </c>
      <c r="D1094" s="1067" t="s">
        <v>18336</v>
      </c>
      <c r="E1094" s="909">
        <v>1</v>
      </c>
      <c r="F1094" s="982"/>
      <c r="G1094" s="989">
        <v>6</v>
      </c>
      <c r="H1094" s="162">
        <f>IF(G1094="","",G1094-G1094*COMPASS!$AH$25)</f>
        <v>6</v>
      </c>
    </row>
    <row r="1095" spans="1:8">
      <c r="A1095" s="850" t="s">
        <v>18337</v>
      </c>
      <c r="B1095" s="983" t="s">
        <v>25</v>
      </c>
      <c r="C1095" s="1046" t="s">
        <v>18338</v>
      </c>
      <c r="D1095" s="1067" t="s">
        <v>18339</v>
      </c>
      <c r="E1095" s="909">
        <v>1</v>
      </c>
      <c r="F1095" s="982"/>
      <c r="G1095" s="989">
        <v>6</v>
      </c>
      <c r="H1095" s="162">
        <f>IF(G1095="","",G1095-G1095*COMPASS!$AH$25)</f>
        <v>6</v>
      </c>
    </row>
    <row r="1096" spans="1:8">
      <c r="A1096" s="850" t="s">
        <v>18340</v>
      </c>
      <c r="B1096" s="983" t="s">
        <v>25</v>
      </c>
      <c r="C1096" s="1046" t="s">
        <v>18341</v>
      </c>
      <c r="D1096" s="1067" t="s">
        <v>18342</v>
      </c>
      <c r="E1096" s="909">
        <v>1</v>
      </c>
      <c r="F1096" s="982"/>
      <c r="G1096" s="989">
        <v>918</v>
      </c>
      <c r="H1096" s="162">
        <f>IF(G1096="","",G1096-G1096*COMPASS!$AH$25)</f>
        <v>918</v>
      </c>
    </row>
    <row r="1097" spans="1:8">
      <c r="A1097" s="850" t="s">
        <v>18343</v>
      </c>
      <c r="B1097" s="983" t="s">
        <v>25</v>
      </c>
      <c r="C1097" s="1046" t="s">
        <v>18344</v>
      </c>
      <c r="D1097" s="1067" t="s">
        <v>18345</v>
      </c>
      <c r="E1097" s="909">
        <v>1</v>
      </c>
      <c r="F1097" s="982"/>
      <c r="G1097" s="989">
        <v>529</v>
      </c>
      <c r="H1097" s="162">
        <f>IF(G1097="","",G1097-G1097*COMPASS!$AH$25)</f>
        <v>529</v>
      </c>
    </row>
    <row r="1098" spans="1:8">
      <c r="A1098" s="850" t="s">
        <v>18346</v>
      </c>
      <c r="B1098" s="983" t="s">
        <v>25</v>
      </c>
      <c r="C1098" s="1046" t="s">
        <v>18347</v>
      </c>
      <c r="D1098" s="1067" t="s">
        <v>18348</v>
      </c>
      <c r="E1098" s="909">
        <v>1</v>
      </c>
      <c r="F1098" s="982"/>
      <c r="G1098" s="989">
        <v>556</v>
      </c>
      <c r="H1098" s="162">
        <f>IF(G1098="","",G1098-G1098*COMPASS!$AH$25)</f>
        <v>556</v>
      </c>
    </row>
    <row r="1099" spans="1:8">
      <c r="A1099" s="850" t="s">
        <v>18349</v>
      </c>
      <c r="B1099" s="983" t="s">
        <v>25</v>
      </c>
      <c r="C1099" s="1046" t="s">
        <v>18350</v>
      </c>
      <c r="D1099" s="1067" t="s">
        <v>18351</v>
      </c>
      <c r="E1099" s="909">
        <v>1</v>
      </c>
      <c r="F1099" s="982"/>
      <c r="G1099" s="989">
        <v>631</v>
      </c>
      <c r="H1099" s="162">
        <f>IF(G1099="","",G1099-G1099*COMPASS!$AH$25)</f>
        <v>631</v>
      </c>
    </row>
    <row r="1100" spans="1:8">
      <c r="A1100" s="850" t="s">
        <v>18352</v>
      </c>
      <c r="B1100" s="983" t="s">
        <v>25</v>
      </c>
      <c r="C1100" s="1046" t="s">
        <v>18353</v>
      </c>
      <c r="D1100" s="1067" t="s">
        <v>18354</v>
      </c>
      <c r="E1100" s="909">
        <v>1</v>
      </c>
      <c r="F1100" s="982"/>
      <c r="G1100" s="989">
        <v>1334</v>
      </c>
      <c r="H1100" s="162">
        <f>IF(G1100="","",G1100-G1100*COMPASS!$AH$25)</f>
        <v>1334</v>
      </c>
    </row>
    <row r="1101" spans="1:8">
      <c r="A1101" s="850" t="s">
        <v>18355</v>
      </c>
      <c r="B1101" s="983" t="s">
        <v>25</v>
      </c>
      <c r="C1101" s="1046" t="s">
        <v>18356</v>
      </c>
      <c r="D1101" s="1067" t="s">
        <v>18357</v>
      </c>
      <c r="E1101" s="909">
        <v>1</v>
      </c>
      <c r="F1101" s="982"/>
      <c r="G1101" s="989">
        <v>2667</v>
      </c>
      <c r="H1101" s="162">
        <f>IF(G1101="","",G1101-G1101*COMPASS!$AH$25)</f>
        <v>2667</v>
      </c>
    </row>
    <row r="1102" spans="1:8">
      <c r="A1102" s="850" t="s">
        <v>18358</v>
      </c>
      <c r="B1102" s="983" t="s">
        <v>25</v>
      </c>
      <c r="C1102" s="1046" t="s">
        <v>18359</v>
      </c>
      <c r="D1102" s="1067" t="s">
        <v>18360</v>
      </c>
      <c r="E1102" s="909">
        <v>1</v>
      </c>
      <c r="F1102" s="982"/>
      <c r="G1102" s="989">
        <v>5334</v>
      </c>
      <c r="H1102" s="162">
        <f>IF(G1102="","",G1102-G1102*COMPASS!$AH$25)</f>
        <v>5334</v>
      </c>
    </row>
  </sheetData>
  <sheetProtection algorithmName="SHA-512" hashValue="BifAYNdIZWGAtKyGKUr54Yz+cwkh9kv62ifvBkLziDKOiIShewBZik+3tY5t/X7FwyK7CVN4/Oby7wVaHuijgQ==" saltValue="NT5Vm6ukBQCOwH1dPllpKw==" spinCount="100000" sheet="1"/>
  <autoFilter ref="F1:F947" xr:uid="{00000000-0009-0000-0000-000009000000}"/>
  <mergeCells count="1">
    <mergeCell ref="D1:G1"/>
  </mergeCells>
  <conditionalFormatting sqref="C410">
    <cfRule type="duplicateValues" dxfId="148" priority="6"/>
  </conditionalFormatting>
  <conditionalFormatting sqref="C413">
    <cfRule type="duplicateValues" dxfId="147" priority="5"/>
  </conditionalFormatting>
  <conditionalFormatting sqref="C414">
    <cfRule type="duplicateValues" dxfId="146" priority="4"/>
  </conditionalFormatting>
  <conditionalFormatting sqref="C462">
    <cfRule type="duplicateValues" dxfId="145" priority="3"/>
  </conditionalFormatting>
  <conditionalFormatting sqref="C937">
    <cfRule type="duplicateValues" dxfId="144" priority="2"/>
  </conditionalFormatting>
  <conditionalFormatting sqref="C991">
    <cfRule type="duplicateValues" dxfId="143" priority="15"/>
  </conditionalFormatting>
  <conditionalFormatting sqref="C992:C993">
    <cfRule type="duplicateValues" dxfId="142" priority="23"/>
  </conditionalFormatting>
  <conditionalFormatting sqref="C994">
    <cfRule type="duplicateValues" dxfId="141" priority="12"/>
  </conditionalFormatting>
  <conditionalFormatting sqref="C995">
    <cfRule type="duplicateValues" dxfId="140" priority="13"/>
  </conditionalFormatting>
  <conditionalFormatting sqref="C996">
    <cfRule type="duplicateValues" dxfId="139" priority="14"/>
  </conditionalFormatting>
  <conditionalFormatting sqref="C997:C1000">
    <cfRule type="duplicateValues" dxfId="138" priority="7"/>
  </conditionalFormatting>
  <conditionalFormatting sqref="C1078">
    <cfRule type="duplicateValues" dxfId="137" priority="8"/>
  </conditionalFormatting>
  <conditionalFormatting sqref="C1079:C1080">
    <cfRule type="duplicateValues" dxfId="136" priority="9"/>
  </conditionalFormatting>
  <conditionalFormatting sqref="C1082">
    <cfRule type="duplicateValues" dxfId="135" priority="10"/>
  </conditionalFormatting>
  <conditionalFormatting sqref="C1083">
    <cfRule type="duplicateValues" dxfId="134" priority="11"/>
  </conditionalFormatting>
  <conditionalFormatting sqref="F10:F13">
    <cfRule type="cellIs" dxfId="133" priority="1" operator="equal">
      <formula>"EOL"</formula>
    </cfRule>
  </conditionalFormatting>
  <conditionalFormatting sqref="F15:F31">
    <cfRule type="cellIs" dxfId="132" priority="22" operator="equal">
      <formula>"EOL"</formula>
    </cfRule>
  </conditionalFormatting>
  <conditionalFormatting sqref="F438">
    <cfRule type="cellIs" dxfId="131" priority="21" operator="equal">
      <formula>"EOL"</formula>
    </cfRule>
  </conditionalFormatting>
  <conditionalFormatting sqref="F506">
    <cfRule type="cellIs" dxfId="130" priority="20" operator="equal">
      <formula>"EOL"</formula>
    </cfRule>
  </conditionalFormatting>
  <conditionalFormatting sqref="F508">
    <cfRule type="cellIs" dxfId="129" priority="19" operator="equal">
      <formula>"EOL"</formula>
    </cfRule>
  </conditionalFormatting>
  <conditionalFormatting sqref="F510">
    <cfRule type="cellIs" dxfId="128" priority="18" operator="equal">
      <formula>"EOL"</formula>
    </cfRule>
  </conditionalFormatting>
  <conditionalFormatting sqref="F512">
    <cfRule type="cellIs" dxfId="127" priority="17" operator="equal">
      <formula>"EOL"</formula>
    </cfRule>
  </conditionalFormatting>
  <conditionalFormatting sqref="F603:F605">
    <cfRule type="cellIs" dxfId="126"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8"/>
  <sheetViews>
    <sheetView tabSelected="1" zoomScaleNormal="100" workbookViewId="0">
      <pane ySplit="4" topLeftCell="A5" activePane="bottomLeft" state="frozen"/>
      <selection activeCell="K25" sqref="K25"/>
      <selection pane="bottomLeft" activeCell="I3" sqref="I3"/>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90"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Settembre25</v>
      </c>
      <c r="B1" s="245"/>
      <c r="C1" s="171"/>
      <c r="D1" s="1164" t="str">
        <f>'Bosch VideoSystem'!D1:G1</f>
        <v>www.compass-distribution.it</v>
      </c>
      <c r="E1" s="1164"/>
      <c r="F1" s="1164"/>
      <c r="G1" s="1164"/>
      <c r="H1" s="144"/>
    </row>
    <row r="2" spans="1:9" ht="13.8" thickBot="1">
      <c r="A2" s="134"/>
      <c r="B2" s="246"/>
      <c r="C2" s="172"/>
      <c r="D2" s="64"/>
      <c r="E2" s="247"/>
      <c r="F2" s="247"/>
      <c r="G2" s="130"/>
      <c r="H2" s="165" t="str">
        <f>'Bosch VideoSystem'!H2</f>
        <v>Indice</v>
      </c>
    </row>
    <row r="3" spans="1:9" ht="25.2">
      <c r="A3" s="53" t="s">
        <v>545</v>
      </c>
      <c r="B3" s="110"/>
      <c r="C3" s="616"/>
      <c r="D3" s="617"/>
      <c r="E3" s="337"/>
      <c r="F3" s="337"/>
      <c r="G3" s="180"/>
      <c r="H3" s="185"/>
    </row>
    <row r="4" spans="1:9" s="63" customFormat="1">
      <c r="A4" s="122" t="s">
        <v>146</v>
      </c>
      <c r="B4" s="115"/>
      <c r="C4" s="181" t="s">
        <v>26</v>
      </c>
      <c r="D4" s="618" t="s">
        <v>27</v>
      </c>
      <c r="E4" s="104" t="s">
        <v>55</v>
      </c>
      <c r="F4" s="105"/>
      <c r="G4" s="183" t="s">
        <v>22</v>
      </c>
      <c r="H4" s="186" t="s">
        <v>56</v>
      </c>
      <c r="I4" s="127"/>
    </row>
    <row r="5" spans="1:9" s="63" customFormat="1" ht="24.6" customHeight="1">
      <c r="A5" s="486" t="s">
        <v>9133</v>
      </c>
      <c r="B5" s="479"/>
      <c r="C5" s="860"/>
      <c r="D5" s="861"/>
      <c r="E5" s="485"/>
      <c r="F5" s="485"/>
      <c r="G5" s="486"/>
      <c r="H5" s="157"/>
      <c r="I5" s="127"/>
    </row>
    <row r="6" spans="1:9" s="63" customFormat="1">
      <c r="A6" s="862" t="s">
        <v>9134</v>
      </c>
      <c r="B6" s="863"/>
      <c r="C6" s="864"/>
      <c r="D6" s="865"/>
      <c r="E6" s="405"/>
      <c r="F6" s="405"/>
      <c r="G6" s="866"/>
      <c r="H6" s="157"/>
      <c r="I6" s="127"/>
    </row>
    <row r="7" spans="1:9" s="63" customFormat="1" ht="14.4" customHeight="1">
      <c r="A7" s="482" t="s">
        <v>7332</v>
      </c>
      <c r="B7" s="476" t="s">
        <v>25</v>
      </c>
      <c r="C7" s="867" t="s">
        <v>7333</v>
      </c>
      <c r="D7" s="868" t="s">
        <v>8511</v>
      </c>
      <c r="E7" s="482">
        <v>1</v>
      </c>
      <c r="F7" s="899"/>
      <c r="G7" s="483">
        <v>1035</v>
      </c>
      <c r="H7" s="147">
        <f>IF(G7="","",G7-G7*COMPASS!$AH$29)</f>
        <v>1035</v>
      </c>
      <c r="I7" s="127"/>
    </row>
    <row r="8" spans="1:9" s="63" customFormat="1" ht="14.4" customHeight="1">
      <c r="A8" s="482" t="s">
        <v>7334</v>
      </c>
      <c r="B8" s="476" t="s">
        <v>51</v>
      </c>
      <c r="C8" s="867" t="s">
        <v>7335</v>
      </c>
      <c r="D8" s="868" t="s">
        <v>8512</v>
      </c>
      <c r="E8" s="482">
        <v>1</v>
      </c>
      <c r="F8" s="899"/>
      <c r="G8" s="483">
        <v>1297</v>
      </c>
      <c r="H8" s="147">
        <f>IF(G8="","",G8-G8*COMPASS!$AH$29)</f>
        <v>1297</v>
      </c>
      <c r="I8" s="127"/>
    </row>
    <row r="9" spans="1:9" ht="14.4" customHeight="1">
      <c r="A9" s="482" t="s">
        <v>7336</v>
      </c>
      <c r="B9" s="476" t="s">
        <v>51</v>
      </c>
      <c r="C9" s="867" t="s">
        <v>7337</v>
      </c>
      <c r="D9" s="868" t="s">
        <v>8513</v>
      </c>
      <c r="E9" s="482">
        <v>1</v>
      </c>
      <c r="F9" s="899"/>
      <c r="G9" s="483">
        <v>1665</v>
      </c>
      <c r="H9" s="147">
        <f>IF(G9="","",G9-G9*COMPASS!$AH$29)</f>
        <v>1665</v>
      </c>
    </row>
    <row r="10" spans="1:9" s="63" customFormat="1" ht="14.4" customHeight="1">
      <c r="A10" s="869" t="s">
        <v>43</v>
      </c>
      <c r="B10" s="477"/>
      <c r="C10" s="870"/>
      <c r="D10" s="871"/>
      <c r="E10" s="484"/>
      <c r="F10" s="484"/>
      <c r="G10" s="484"/>
      <c r="H10" s="147" t="str">
        <f>IF(G10="","",G10-G10*COMPASS!$AH$29)</f>
        <v/>
      </c>
      <c r="I10" s="127"/>
    </row>
    <row r="11" spans="1:9" s="63" customFormat="1" ht="14.4" customHeight="1">
      <c r="A11" s="482" t="s">
        <v>7338</v>
      </c>
      <c r="B11" s="476" t="s">
        <v>51</v>
      </c>
      <c r="C11" s="867" t="s">
        <v>7339</v>
      </c>
      <c r="D11" s="868" t="s">
        <v>8514</v>
      </c>
      <c r="E11" s="482">
        <v>1</v>
      </c>
      <c r="F11" s="899"/>
      <c r="G11" s="483">
        <v>411</v>
      </c>
      <c r="H11" s="147">
        <f>IF(G11="","",G11-G11*COMPASS!$AH$29)</f>
        <v>411</v>
      </c>
      <c r="I11" s="127"/>
    </row>
    <row r="12" spans="1:9" s="63" customFormat="1" ht="14.4" customHeight="1">
      <c r="A12" s="482" t="s">
        <v>7340</v>
      </c>
      <c r="B12" s="476" t="s">
        <v>51</v>
      </c>
      <c r="C12" s="867" t="s">
        <v>7341</v>
      </c>
      <c r="D12" s="868" t="s">
        <v>8515</v>
      </c>
      <c r="E12" s="482">
        <v>1</v>
      </c>
      <c r="F12" s="899"/>
      <c r="G12" s="483">
        <v>357</v>
      </c>
      <c r="H12" s="147">
        <f>IF(G12="","",G12-G12*COMPASS!$AH$29)</f>
        <v>357</v>
      </c>
      <c r="I12" s="127"/>
    </row>
    <row r="13" spans="1:9" s="63" customFormat="1" ht="14.4" customHeight="1">
      <c r="A13" s="482" t="s">
        <v>11757</v>
      </c>
      <c r="B13" s="476" t="s">
        <v>51</v>
      </c>
      <c r="C13" s="867" t="s">
        <v>11634</v>
      </c>
      <c r="D13" s="868" t="s">
        <v>11635</v>
      </c>
      <c r="E13" s="482">
        <v>1</v>
      </c>
      <c r="F13" s="899"/>
      <c r="G13" s="483">
        <v>731</v>
      </c>
      <c r="H13" s="147">
        <f>IF(G13="","",G13-G13*COMPASS!$AH$29)</f>
        <v>731</v>
      </c>
      <c r="I13" s="127"/>
    </row>
    <row r="14" spans="1:9" s="63" customFormat="1" ht="14.4" customHeight="1">
      <c r="A14" s="482" t="s">
        <v>7342</v>
      </c>
      <c r="B14" s="476" t="s">
        <v>25</v>
      </c>
      <c r="C14" s="867" t="s">
        <v>7343</v>
      </c>
      <c r="D14" s="868" t="s">
        <v>8516</v>
      </c>
      <c r="E14" s="482">
        <v>1</v>
      </c>
      <c r="F14" s="899"/>
      <c r="G14" s="483">
        <v>466</v>
      </c>
      <c r="H14" s="147">
        <f>IF(G14="","",G14-G14*COMPASS!$AH$29)</f>
        <v>466</v>
      </c>
      <c r="I14" s="127"/>
    </row>
    <row r="15" spans="1:9" s="63" customFormat="1" ht="14.4" customHeight="1">
      <c r="A15" s="482" t="s">
        <v>7344</v>
      </c>
      <c r="B15" s="476" t="s">
        <v>51</v>
      </c>
      <c r="C15" s="867" t="s">
        <v>7345</v>
      </c>
      <c r="D15" s="868" t="s">
        <v>8517</v>
      </c>
      <c r="E15" s="482">
        <v>1</v>
      </c>
      <c r="F15" s="899"/>
      <c r="G15" s="483">
        <v>525</v>
      </c>
      <c r="H15" s="147">
        <f>IF(G15="","",G15-G15*COMPASS!$AH$29)</f>
        <v>525</v>
      </c>
      <c r="I15" s="127"/>
    </row>
    <row r="16" spans="1:9" ht="14.4" customHeight="1">
      <c r="A16" s="482" t="s">
        <v>7346</v>
      </c>
      <c r="B16" s="476" t="s">
        <v>25</v>
      </c>
      <c r="C16" s="867" t="s">
        <v>7347</v>
      </c>
      <c r="D16" s="868" t="s">
        <v>8518</v>
      </c>
      <c r="E16" s="482">
        <v>1</v>
      </c>
      <c r="F16" s="899"/>
      <c r="G16" s="483">
        <v>42</v>
      </c>
      <c r="H16" s="147">
        <f>IF(G16="","",G16-G16*COMPASS!$AH$29)</f>
        <v>42</v>
      </c>
    </row>
    <row r="17" spans="1:9" s="63" customFormat="1" ht="14.4" customHeight="1">
      <c r="A17" s="482" t="s">
        <v>7348</v>
      </c>
      <c r="B17" s="476" t="s">
        <v>51</v>
      </c>
      <c r="C17" s="867" t="s">
        <v>7349</v>
      </c>
      <c r="D17" s="868" t="s">
        <v>8519</v>
      </c>
      <c r="E17" s="482">
        <v>1</v>
      </c>
      <c r="F17" s="899"/>
      <c r="G17" s="483">
        <v>435</v>
      </c>
      <c r="H17" s="147">
        <f>IF(G17="","",G17-G17*COMPASS!$AH$29)</f>
        <v>435</v>
      </c>
      <c r="I17" s="127"/>
    </row>
    <row r="18" spans="1:9" ht="14.4" customHeight="1">
      <c r="A18" s="482" t="s">
        <v>7350</v>
      </c>
      <c r="B18" s="476" t="s">
        <v>51</v>
      </c>
      <c r="C18" s="867" t="s">
        <v>7351</v>
      </c>
      <c r="D18" s="868" t="s">
        <v>8520</v>
      </c>
      <c r="E18" s="482">
        <v>1</v>
      </c>
      <c r="F18" s="899"/>
      <c r="G18" s="483">
        <v>637</v>
      </c>
      <c r="H18" s="147">
        <f>IF(G18="","",G18-G18*COMPASS!$AH$29)</f>
        <v>637</v>
      </c>
    </row>
    <row r="19" spans="1:9" s="63" customFormat="1" ht="14.4" customHeight="1">
      <c r="A19" s="482" t="s">
        <v>7812</v>
      </c>
      <c r="B19" s="476" t="s">
        <v>25</v>
      </c>
      <c r="C19" s="867" t="s">
        <v>7813</v>
      </c>
      <c r="D19" s="868" t="s">
        <v>8521</v>
      </c>
      <c r="E19" s="482">
        <v>1</v>
      </c>
      <c r="F19" s="899"/>
      <c r="G19" s="483">
        <v>691</v>
      </c>
      <c r="H19" s="147">
        <f>IF(G19="","",G19-G19*COMPASS!$AH$29)</f>
        <v>691</v>
      </c>
      <c r="I19" s="127"/>
    </row>
    <row r="20" spans="1:9" s="63" customFormat="1" ht="14.4" customHeight="1">
      <c r="A20" s="482" t="s">
        <v>8522</v>
      </c>
      <c r="B20" s="476" t="s">
        <v>25</v>
      </c>
      <c r="C20" s="867" t="s">
        <v>8523</v>
      </c>
      <c r="D20" s="868" t="s">
        <v>8524</v>
      </c>
      <c r="E20" s="482">
        <v>1</v>
      </c>
      <c r="F20" s="899"/>
      <c r="G20" s="483">
        <v>691</v>
      </c>
      <c r="H20" s="147">
        <f>IF(G20="","",G20-G20*COMPASS!$AH$29)</f>
        <v>691</v>
      </c>
      <c r="I20" s="127"/>
    </row>
    <row r="21" spans="1:9" s="63" customFormat="1" ht="14.4" customHeight="1">
      <c r="A21" s="482" t="s">
        <v>7352</v>
      </c>
      <c r="B21" s="476" t="s">
        <v>51</v>
      </c>
      <c r="C21" s="867" t="s">
        <v>7353</v>
      </c>
      <c r="D21" s="868" t="s">
        <v>8525</v>
      </c>
      <c r="E21" s="482">
        <v>1</v>
      </c>
      <c r="F21" s="899"/>
      <c r="G21" s="483">
        <v>251</v>
      </c>
      <c r="H21" s="147">
        <f>IF(G21="","",G21-G21*COMPASS!$AH$29)</f>
        <v>251</v>
      </c>
      <c r="I21" s="127"/>
    </row>
    <row r="22" spans="1:9" s="63" customFormat="1" ht="14.4" customHeight="1">
      <c r="A22" s="482" t="s">
        <v>7354</v>
      </c>
      <c r="B22" s="476" t="s">
        <v>51</v>
      </c>
      <c r="C22" s="867" t="s">
        <v>7355</v>
      </c>
      <c r="D22" s="868" t="s">
        <v>8526</v>
      </c>
      <c r="E22" s="482">
        <v>1</v>
      </c>
      <c r="F22" s="899"/>
      <c r="G22" s="483">
        <v>203</v>
      </c>
      <c r="H22" s="147">
        <f>IF(G22="","",G22-G22*COMPASS!$AH$29)</f>
        <v>203</v>
      </c>
      <c r="I22" s="127"/>
    </row>
    <row r="23" spans="1:9" s="63" customFormat="1" ht="14.4" customHeight="1">
      <c r="A23" s="869" t="s">
        <v>7356</v>
      </c>
      <c r="B23" s="477"/>
      <c r="C23" s="870"/>
      <c r="D23" s="871"/>
      <c r="E23" s="484"/>
      <c r="F23" s="484"/>
      <c r="G23" s="484"/>
      <c r="H23" s="147" t="str">
        <f>IF(G23="","",G23-G23*COMPASS!$AH$29)</f>
        <v/>
      </c>
      <c r="I23" s="127"/>
    </row>
    <row r="24" spans="1:9" s="63" customFormat="1" ht="14.4" customHeight="1">
      <c r="A24" s="482" t="s">
        <v>7357</v>
      </c>
      <c r="B24" s="476" t="s">
        <v>25</v>
      </c>
      <c r="C24" s="867" t="s">
        <v>7358</v>
      </c>
      <c r="D24" s="868" t="s">
        <v>8527</v>
      </c>
      <c r="E24" s="482">
        <v>1</v>
      </c>
      <c r="F24" s="899"/>
      <c r="G24" s="483">
        <v>1682</v>
      </c>
      <c r="H24" s="147">
        <f>IF(G24="","",G24-G24*COMPASS!$AH$29)</f>
        <v>1682</v>
      </c>
      <c r="I24" s="127"/>
    </row>
    <row r="25" spans="1:9" s="63" customFormat="1" ht="14.4" customHeight="1">
      <c r="A25" s="482" t="s">
        <v>7359</v>
      </c>
      <c r="B25" s="476" t="s">
        <v>25</v>
      </c>
      <c r="C25" s="867" t="s">
        <v>7360</v>
      </c>
      <c r="D25" s="868" t="s">
        <v>8528</v>
      </c>
      <c r="E25" s="482">
        <v>1</v>
      </c>
      <c r="F25" s="899"/>
      <c r="G25" s="483">
        <v>2200</v>
      </c>
      <c r="H25" s="147">
        <f>IF(G25="","",G25-G25*COMPASS!$AH$29)</f>
        <v>2200</v>
      </c>
      <c r="I25" s="127"/>
    </row>
    <row r="26" spans="1:9" s="63" customFormat="1" ht="14.4" customHeight="1">
      <c r="A26" s="482" t="s">
        <v>11758</v>
      </c>
      <c r="B26" s="476" t="s">
        <v>25</v>
      </c>
      <c r="C26" s="867" t="s">
        <v>11636</v>
      </c>
      <c r="D26" s="868" t="s">
        <v>11637</v>
      </c>
      <c r="E26" s="482">
        <v>1</v>
      </c>
      <c r="F26" s="899"/>
      <c r="G26" s="483">
        <v>2231</v>
      </c>
      <c r="H26" s="147">
        <f>IF(G26="","",G26-G26*COMPASS!$AH$29)</f>
        <v>2231</v>
      </c>
      <c r="I26" s="127"/>
    </row>
    <row r="27" spans="1:9" s="63" customFormat="1" ht="14.4" customHeight="1">
      <c r="A27" s="869" t="s">
        <v>16864</v>
      </c>
      <c r="B27" s="477"/>
      <c r="C27" s="870"/>
      <c r="D27" s="871"/>
      <c r="E27" s="484"/>
      <c r="F27" s="484"/>
      <c r="G27" s="484"/>
      <c r="H27" s="147" t="str">
        <f>IF(G27="","",G27-G27*COMPASS!$AH$29)</f>
        <v/>
      </c>
      <c r="I27" s="127"/>
    </row>
    <row r="28" spans="1:9" s="63" customFormat="1" ht="14.4" customHeight="1">
      <c r="A28" s="482" t="s">
        <v>4460</v>
      </c>
      <c r="B28" s="476" t="s">
        <v>51</v>
      </c>
      <c r="C28" s="867" t="s">
        <v>4461</v>
      </c>
      <c r="D28" s="868" t="s">
        <v>8529</v>
      </c>
      <c r="E28" s="482">
        <v>1</v>
      </c>
      <c r="F28" s="899"/>
      <c r="G28" s="483">
        <v>983</v>
      </c>
      <c r="H28" s="147">
        <f>IF(G28="","",G28-G28*COMPASS!$AH$29)</f>
        <v>983</v>
      </c>
      <c r="I28" s="127"/>
    </row>
    <row r="29" spans="1:9" s="63" customFormat="1" ht="14.4" customHeight="1">
      <c r="A29" s="482" t="s">
        <v>4462</v>
      </c>
      <c r="B29" s="476" t="s">
        <v>51</v>
      </c>
      <c r="C29" s="867" t="s">
        <v>4463</v>
      </c>
      <c r="D29" s="868" t="s">
        <v>8530</v>
      </c>
      <c r="E29" s="482">
        <v>1</v>
      </c>
      <c r="F29" s="899"/>
      <c r="G29" s="483">
        <v>1297</v>
      </c>
      <c r="H29" s="147">
        <f>IF(G29="","",G29-G29*COMPASS!$AH$29)</f>
        <v>1297</v>
      </c>
      <c r="I29" s="127"/>
    </row>
    <row r="30" spans="1:9" s="63" customFormat="1" ht="14.4" customHeight="1">
      <c r="A30" s="482" t="s">
        <v>4464</v>
      </c>
      <c r="B30" s="476" t="s">
        <v>51</v>
      </c>
      <c r="C30" s="867" t="s">
        <v>4465</v>
      </c>
      <c r="D30" s="868" t="s">
        <v>8531</v>
      </c>
      <c r="E30" s="482">
        <v>1</v>
      </c>
      <c r="F30" s="899"/>
      <c r="G30" s="483">
        <v>1642</v>
      </c>
      <c r="H30" s="147">
        <f>IF(G30="","",G30-G30*COMPASS!$AH$29)</f>
        <v>1642</v>
      </c>
      <c r="I30" s="127"/>
    </row>
    <row r="31" spans="1:9" ht="14.4" customHeight="1">
      <c r="A31" s="482" t="s">
        <v>4466</v>
      </c>
      <c r="B31" s="476" t="s">
        <v>51</v>
      </c>
      <c r="C31" s="867" t="s">
        <v>4467</v>
      </c>
      <c r="D31" s="868" t="s">
        <v>8532</v>
      </c>
      <c r="E31" s="482">
        <v>1</v>
      </c>
      <c r="F31" s="899"/>
      <c r="G31" s="483">
        <v>1891</v>
      </c>
      <c r="H31" s="147">
        <f>IF(G31="","",G31-G31*COMPASS!$AH$29)</f>
        <v>1891</v>
      </c>
    </row>
    <row r="32" spans="1:9" ht="14.4" customHeight="1">
      <c r="A32" s="869" t="s">
        <v>8533</v>
      </c>
      <c r="B32" s="477"/>
      <c r="C32" s="870"/>
      <c r="D32" s="871"/>
      <c r="E32" s="484"/>
      <c r="F32" s="484"/>
      <c r="G32" s="1037"/>
      <c r="H32" s="147" t="str">
        <f>IF(G32="","",G32-G32*COMPASS!$AH$29)</f>
        <v/>
      </c>
    </row>
    <row r="33" spans="1:9" ht="14.4" customHeight="1">
      <c r="A33" s="482" t="s">
        <v>4468</v>
      </c>
      <c r="B33" s="476" t="s">
        <v>25</v>
      </c>
      <c r="C33" s="867" t="s">
        <v>4469</v>
      </c>
      <c r="D33" s="868" t="s">
        <v>8534</v>
      </c>
      <c r="E33" s="482">
        <v>1</v>
      </c>
      <c r="F33" s="899"/>
      <c r="G33" s="483">
        <v>1224</v>
      </c>
      <c r="H33" s="147">
        <f>IF(G33="","",G33-G33*COMPASS!$AH$29)</f>
        <v>1224</v>
      </c>
    </row>
    <row r="34" spans="1:9" ht="14.4" customHeight="1">
      <c r="A34" s="482" t="s">
        <v>4470</v>
      </c>
      <c r="B34" s="476" t="s">
        <v>25</v>
      </c>
      <c r="C34" s="867" t="s">
        <v>4471</v>
      </c>
      <c r="D34" s="868" t="s">
        <v>8535</v>
      </c>
      <c r="E34" s="482">
        <v>1</v>
      </c>
      <c r="F34" s="899"/>
      <c r="G34" s="483">
        <v>1433</v>
      </c>
      <c r="H34" s="147">
        <f>IF(G34="","",G34-G34*COMPASS!$AH$29)</f>
        <v>1433</v>
      </c>
    </row>
    <row r="35" spans="1:9" ht="14.4" customHeight="1">
      <c r="A35" s="869" t="s">
        <v>8536</v>
      </c>
      <c r="B35" s="477"/>
      <c r="C35" s="870"/>
      <c r="D35" s="871"/>
      <c r="E35" s="484"/>
      <c r="F35" s="484"/>
      <c r="G35" s="1037"/>
      <c r="H35" s="147" t="str">
        <f>IF(G35="","",G35-G35*COMPASS!$AH$29)</f>
        <v/>
      </c>
    </row>
    <row r="36" spans="1:9" ht="14.4" customHeight="1">
      <c r="A36" s="482" t="s">
        <v>4472</v>
      </c>
      <c r="B36" s="476" t="s">
        <v>25</v>
      </c>
      <c r="C36" s="872" t="s">
        <v>4473</v>
      </c>
      <c r="D36" s="868" t="s">
        <v>8537</v>
      </c>
      <c r="E36" s="482">
        <v>1</v>
      </c>
      <c r="F36" s="899"/>
      <c r="G36" s="483">
        <v>1035</v>
      </c>
      <c r="H36" s="147">
        <f>IF(G36="","",G36-G36*COMPASS!$AH$29)</f>
        <v>1035</v>
      </c>
    </row>
    <row r="37" spans="1:9" s="63" customFormat="1" ht="14.4" customHeight="1">
      <c r="A37" s="482" t="s">
        <v>4474</v>
      </c>
      <c r="B37" s="476" t="s">
        <v>25</v>
      </c>
      <c r="C37" s="872" t="s">
        <v>4475</v>
      </c>
      <c r="D37" s="868" t="s">
        <v>8538</v>
      </c>
      <c r="E37" s="482">
        <v>1</v>
      </c>
      <c r="F37" s="899"/>
      <c r="G37" s="483">
        <v>1213</v>
      </c>
      <c r="H37" s="147">
        <f>IF(G37="","",G37-G37*COMPASS!$AH$29)</f>
        <v>1213</v>
      </c>
      <c r="I37" s="127"/>
    </row>
    <row r="38" spans="1:9" s="63" customFormat="1" ht="14.4" customHeight="1">
      <c r="A38" s="482" t="s">
        <v>4476</v>
      </c>
      <c r="B38" s="476" t="s">
        <v>25</v>
      </c>
      <c r="C38" s="872" t="s">
        <v>4477</v>
      </c>
      <c r="D38" s="868" t="s">
        <v>8539</v>
      </c>
      <c r="E38" s="482">
        <v>1</v>
      </c>
      <c r="F38" s="899"/>
      <c r="G38" s="483">
        <v>1155</v>
      </c>
      <c r="H38" s="147">
        <f>IF(G38="","",G38-G38*COMPASS!$AH$29)</f>
        <v>1155</v>
      </c>
      <c r="I38" s="127"/>
    </row>
    <row r="39" spans="1:9" s="63" customFormat="1" ht="14.4" customHeight="1">
      <c r="A39" s="869" t="s">
        <v>8540</v>
      </c>
      <c r="B39" s="477"/>
      <c r="C39" s="870"/>
      <c r="D39" s="871"/>
      <c r="E39" s="484"/>
      <c r="F39" s="484"/>
      <c r="G39" s="484"/>
      <c r="H39" s="147" t="str">
        <f>IF(G39="","",G39-G39*COMPASS!$AH$29)</f>
        <v/>
      </c>
      <c r="I39" s="127"/>
    </row>
    <row r="40" spans="1:9" s="63" customFormat="1" ht="14.4" customHeight="1">
      <c r="A40" s="482" t="s">
        <v>4478</v>
      </c>
      <c r="B40" s="476" t="s">
        <v>25</v>
      </c>
      <c r="C40" s="872" t="s">
        <v>4479</v>
      </c>
      <c r="D40" s="868" t="s">
        <v>8541</v>
      </c>
      <c r="E40" s="482">
        <v>1</v>
      </c>
      <c r="F40" s="899"/>
      <c r="G40" s="483">
        <v>1120</v>
      </c>
      <c r="H40" s="147">
        <f>IF(G40="","",G40-G40*COMPASS!$AH$29)</f>
        <v>1120</v>
      </c>
      <c r="I40" s="127"/>
    </row>
    <row r="41" spans="1:9" s="63" customFormat="1" ht="14.4" customHeight="1">
      <c r="A41" s="482" t="s">
        <v>4480</v>
      </c>
      <c r="B41" s="476" t="s">
        <v>25</v>
      </c>
      <c r="C41" s="872" t="s">
        <v>4481</v>
      </c>
      <c r="D41" s="868" t="s">
        <v>8542</v>
      </c>
      <c r="E41" s="482">
        <v>1</v>
      </c>
      <c r="F41" s="899"/>
      <c r="G41" s="483">
        <v>1679</v>
      </c>
      <c r="H41" s="147">
        <f>IF(G41="","",G41-G41*COMPASS!$AH$29)</f>
        <v>1679</v>
      </c>
      <c r="I41" s="127"/>
    </row>
    <row r="42" spans="1:9" ht="14.4" customHeight="1">
      <c r="A42" s="482" t="s">
        <v>4482</v>
      </c>
      <c r="B42" s="476" t="s">
        <v>25</v>
      </c>
      <c r="C42" s="872" t="s">
        <v>4483</v>
      </c>
      <c r="D42" s="868" t="s">
        <v>8543</v>
      </c>
      <c r="E42" s="482">
        <v>1</v>
      </c>
      <c r="F42" s="899"/>
      <c r="G42" s="483">
        <v>1570</v>
      </c>
      <c r="H42" s="147">
        <f>IF(G42="","",G42-G42*COMPASS!$AH$29)</f>
        <v>1570</v>
      </c>
    </row>
    <row r="43" spans="1:9" s="63" customFormat="1" ht="14.4" customHeight="1">
      <c r="A43" s="482" t="s">
        <v>4484</v>
      </c>
      <c r="B43" s="476" t="s">
        <v>25</v>
      </c>
      <c r="C43" s="872" t="s">
        <v>4485</v>
      </c>
      <c r="D43" s="868" t="s">
        <v>8544</v>
      </c>
      <c r="E43" s="482">
        <v>1</v>
      </c>
      <c r="F43" s="899"/>
      <c r="G43" s="483">
        <v>2061</v>
      </c>
      <c r="H43" s="147">
        <f>IF(G43="","",G43-G43*COMPASS!$AH$29)</f>
        <v>2061</v>
      </c>
      <c r="I43" s="127"/>
    </row>
    <row r="44" spans="1:9" s="63" customFormat="1" ht="14.4" customHeight="1">
      <c r="A44" s="869" t="s">
        <v>8545</v>
      </c>
      <c r="B44" s="477"/>
      <c r="C44" s="870"/>
      <c r="D44" s="871"/>
      <c r="E44" s="484"/>
      <c r="F44" s="484"/>
      <c r="G44" s="484"/>
      <c r="H44" s="147" t="str">
        <f>IF(G44="","",G44-G44*COMPASS!$AH$29)</f>
        <v/>
      </c>
      <c r="I44" s="127"/>
    </row>
    <row r="45" spans="1:9" s="63" customFormat="1" ht="14.4" customHeight="1">
      <c r="A45" s="869" t="s">
        <v>8546</v>
      </c>
      <c r="B45" s="477"/>
      <c r="C45" s="870"/>
      <c r="D45" s="871"/>
      <c r="E45" s="484"/>
      <c r="F45" s="484"/>
      <c r="G45" s="484"/>
      <c r="H45" s="147" t="str">
        <f>IF(G45="","",G45-G45*COMPASS!$AH$29)</f>
        <v/>
      </c>
      <c r="I45" s="127"/>
    </row>
    <row r="46" spans="1:9" s="63" customFormat="1" ht="14.4" customHeight="1">
      <c r="A46" s="482" t="s">
        <v>4486</v>
      </c>
      <c r="B46" s="476" t="s">
        <v>25</v>
      </c>
      <c r="C46" s="872" t="s">
        <v>4487</v>
      </c>
      <c r="D46" s="868" t="s">
        <v>8547</v>
      </c>
      <c r="E46" s="482">
        <v>1</v>
      </c>
      <c r="F46" s="899"/>
      <c r="G46" s="483">
        <v>827</v>
      </c>
      <c r="H46" s="147">
        <f>IF(G46="","",G46-G46*COMPASS!$AH$29)</f>
        <v>827</v>
      </c>
      <c r="I46" s="127"/>
    </row>
    <row r="47" spans="1:9" s="63" customFormat="1" ht="14.4" customHeight="1">
      <c r="A47" s="482" t="s">
        <v>4488</v>
      </c>
      <c r="B47" s="476" t="s">
        <v>25</v>
      </c>
      <c r="C47" s="872" t="s">
        <v>4489</v>
      </c>
      <c r="D47" s="868" t="s">
        <v>8548</v>
      </c>
      <c r="E47" s="482">
        <v>1</v>
      </c>
      <c r="F47" s="899"/>
      <c r="G47" s="483">
        <v>802</v>
      </c>
      <c r="H47" s="147">
        <f>IF(G47="","",G47-G47*COMPASS!$AH$29)</f>
        <v>802</v>
      </c>
      <c r="I47" s="127"/>
    </row>
    <row r="48" spans="1:9" s="63" customFormat="1" ht="14.4" customHeight="1">
      <c r="A48" s="482" t="s">
        <v>4490</v>
      </c>
      <c r="B48" s="476" t="s">
        <v>25</v>
      </c>
      <c r="C48" s="872" t="s">
        <v>4491</v>
      </c>
      <c r="D48" s="868" t="s">
        <v>8549</v>
      </c>
      <c r="E48" s="482">
        <v>1</v>
      </c>
      <c r="F48" s="899"/>
      <c r="G48" s="483">
        <v>999</v>
      </c>
      <c r="H48" s="147">
        <f>IF(G48="","",G48-G48*COMPASS!$AH$29)</f>
        <v>999</v>
      </c>
      <c r="I48" s="127"/>
    </row>
    <row r="49" spans="1:9" s="63" customFormat="1" ht="14.4" customHeight="1">
      <c r="A49" s="482" t="s">
        <v>4492</v>
      </c>
      <c r="B49" s="476" t="s">
        <v>25</v>
      </c>
      <c r="C49" s="872" t="s">
        <v>4493</v>
      </c>
      <c r="D49" s="868" t="s">
        <v>8550</v>
      </c>
      <c r="E49" s="482">
        <v>1</v>
      </c>
      <c r="F49" s="899"/>
      <c r="G49" s="483">
        <v>1155</v>
      </c>
      <c r="H49" s="147">
        <f>IF(G49="","",G49-G49*COMPASS!$AH$29)</f>
        <v>1155</v>
      </c>
      <c r="I49" s="127"/>
    </row>
    <row r="50" spans="1:9" s="63" customFormat="1" ht="14.4" customHeight="1">
      <c r="A50" s="482" t="s">
        <v>4494</v>
      </c>
      <c r="B50" s="476" t="s">
        <v>25</v>
      </c>
      <c r="C50" s="872" t="s">
        <v>4495</v>
      </c>
      <c r="D50" s="868" t="s">
        <v>8551</v>
      </c>
      <c r="E50" s="482">
        <v>1</v>
      </c>
      <c r="F50" s="899"/>
      <c r="G50" s="483">
        <v>776</v>
      </c>
      <c r="H50" s="147">
        <f>IF(G50="","",G50-G50*COMPASS!$AH$29)</f>
        <v>776</v>
      </c>
      <c r="I50" s="127"/>
    </row>
    <row r="51" spans="1:9" s="63" customFormat="1" ht="14.4" customHeight="1">
      <c r="A51" s="482" t="s">
        <v>4496</v>
      </c>
      <c r="B51" s="476" t="s">
        <v>25</v>
      </c>
      <c r="C51" s="872" t="s">
        <v>4497</v>
      </c>
      <c r="D51" s="868" t="s">
        <v>8549</v>
      </c>
      <c r="E51" s="482">
        <v>1</v>
      </c>
      <c r="F51" s="899"/>
      <c r="G51" s="483">
        <v>948</v>
      </c>
      <c r="H51" s="147">
        <f>IF(G51="","",G51-G51*COMPASS!$AH$29)</f>
        <v>948</v>
      </c>
      <c r="I51" s="127"/>
    </row>
    <row r="52" spans="1:9" ht="14.4" customHeight="1">
      <c r="A52" s="482" t="s">
        <v>4498</v>
      </c>
      <c r="B52" s="476" t="s">
        <v>25</v>
      </c>
      <c r="C52" s="872" t="s">
        <v>4499</v>
      </c>
      <c r="D52" s="868" t="s">
        <v>8552</v>
      </c>
      <c r="E52" s="482">
        <v>1</v>
      </c>
      <c r="F52" s="899"/>
      <c r="G52" s="483">
        <v>1171</v>
      </c>
      <c r="H52" s="147">
        <f>IF(G52="","",G52-G52*COMPASS!$AH$29)</f>
        <v>1171</v>
      </c>
    </row>
    <row r="53" spans="1:9" s="63" customFormat="1" ht="14.4" customHeight="1">
      <c r="A53" s="869" t="s">
        <v>8553</v>
      </c>
      <c r="B53" s="477"/>
      <c r="C53" s="870"/>
      <c r="D53" s="871"/>
      <c r="E53" s="484"/>
      <c r="F53" s="484"/>
      <c r="G53" s="484"/>
      <c r="H53" s="147" t="str">
        <f>IF(G53="","",G53-G53*COMPASS!$AH$29)</f>
        <v/>
      </c>
      <c r="I53" s="127"/>
    </row>
    <row r="54" spans="1:9" s="63" customFormat="1" ht="14.4" customHeight="1">
      <c r="A54" s="482" t="s">
        <v>4500</v>
      </c>
      <c r="B54" s="476" t="s">
        <v>25</v>
      </c>
      <c r="C54" s="872" t="s">
        <v>4501</v>
      </c>
      <c r="D54" s="868" t="s">
        <v>8554</v>
      </c>
      <c r="E54" s="482">
        <v>1</v>
      </c>
      <c r="F54" s="899"/>
      <c r="G54" s="483">
        <v>803</v>
      </c>
      <c r="H54" s="147">
        <f>IF(G54="","",G54-G54*COMPASS!$AH$29)</f>
        <v>803</v>
      </c>
      <c r="I54" s="127"/>
    </row>
    <row r="55" spans="1:9" s="63" customFormat="1" ht="14.4" customHeight="1">
      <c r="A55" s="482" t="s">
        <v>4502</v>
      </c>
      <c r="B55" s="476" t="s">
        <v>25</v>
      </c>
      <c r="C55" s="872" t="s">
        <v>4503</v>
      </c>
      <c r="D55" s="868" t="s">
        <v>8555</v>
      </c>
      <c r="E55" s="482">
        <v>1</v>
      </c>
      <c r="F55" s="899"/>
      <c r="G55" s="483">
        <v>774</v>
      </c>
      <c r="H55" s="147">
        <f>IF(G55="","",G55-G55*COMPASS!$AH$29)</f>
        <v>774</v>
      </c>
      <c r="I55" s="127"/>
    </row>
    <row r="56" spans="1:9" s="63" customFormat="1" ht="14.4" customHeight="1">
      <c r="A56" s="482" t="s">
        <v>4504</v>
      </c>
      <c r="B56" s="476" t="s">
        <v>25</v>
      </c>
      <c r="C56" s="872" t="s">
        <v>4505</v>
      </c>
      <c r="D56" s="868" t="s">
        <v>8556</v>
      </c>
      <c r="E56" s="482">
        <v>1</v>
      </c>
      <c r="F56" s="899"/>
      <c r="G56" s="483">
        <v>1228</v>
      </c>
      <c r="H56" s="147">
        <f>IF(G56="","",G56-G56*COMPASS!$AH$29)</f>
        <v>1228</v>
      </c>
      <c r="I56" s="127"/>
    </row>
    <row r="57" spans="1:9" s="63" customFormat="1" ht="14.4" customHeight="1">
      <c r="A57" s="482" t="s">
        <v>4506</v>
      </c>
      <c r="B57" s="476" t="s">
        <v>25</v>
      </c>
      <c r="C57" s="872" t="s">
        <v>4507</v>
      </c>
      <c r="D57" s="868" t="s">
        <v>8557</v>
      </c>
      <c r="E57" s="482">
        <v>1</v>
      </c>
      <c r="F57" s="899"/>
      <c r="G57" s="483">
        <v>650</v>
      </c>
      <c r="H57" s="147">
        <f>IF(G57="","",G57-G57*COMPASS!$AH$29)</f>
        <v>650</v>
      </c>
      <c r="I57" s="127"/>
    </row>
    <row r="58" spans="1:9" ht="14.4" customHeight="1">
      <c r="A58" s="482" t="s">
        <v>4508</v>
      </c>
      <c r="B58" s="476" t="s">
        <v>25</v>
      </c>
      <c r="C58" s="872" t="s">
        <v>4509</v>
      </c>
      <c r="D58" s="868" t="s">
        <v>8558</v>
      </c>
      <c r="E58" s="482">
        <v>1</v>
      </c>
      <c r="F58" s="899"/>
      <c r="G58" s="483">
        <v>1152</v>
      </c>
      <c r="H58" s="147">
        <f>IF(G58="","",G58-G58*COMPASS!$AH$29)</f>
        <v>1152</v>
      </c>
    </row>
    <row r="59" spans="1:9" s="63" customFormat="1" ht="14.4" customHeight="1">
      <c r="A59" s="482" t="s">
        <v>4510</v>
      </c>
      <c r="B59" s="476" t="s">
        <v>25</v>
      </c>
      <c r="C59" s="872" t="s">
        <v>4511</v>
      </c>
      <c r="D59" s="868" t="s">
        <v>8559</v>
      </c>
      <c r="E59" s="482">
        <v>1</v>
      </c>
      <c r="F59" s="899"/>
      <c r="G59" s="483">
        <v>1118</v>
      </c>
      <c r="H59" s="147">
        <f>IF(G59="","",G59-G59*COMPASS!$AH$29)</f>
        <v>1118</v>
      </c>
      <c r="I59" s="127"/>
    </row>
    <row r="60" spans="1:9" s="63" customFormat="1" ht="14.4" customHeight="1">
      <c r="A60" s="482" t="s">
        <v>4512</v>
      </c>
      <c r="B60" s="476" t="s">
        <v>25</v>
      </c>
      <c r="C60" s="872" t="s">
        <v>4513</v>
      </c>
      <c r="D60" s="868" t="s">
        <v>8560</v>
      </c>
      <c r="E60" s="482">
        <v>1</v>
      </c>
      <c r="F60" s="899"/>
      <c r="G60" s="483">
        <v>891</v>
      </c>
      <c r="H60" s="147">
        <f>IF(G60="","",G60-G60*COMPASS!$AH$29)</f>
        <v>891</v>
      </c>
      <c r="I60" s="127"/>
    </row>
    <row r="61" spans="1:9" ht="14.4" customHeight="1">
      <c r="A61" s="482" t="s">
        <v>4514</v>
      </c>
      <c r="B61" s="476" t="s">
        <v>25</v>
      </c>
      <c r="C61" s="872" t="s">
        <v>4515</v>
      </c>
      <c r="D61" s="868" t="s">
        <v>8561</v>
      </c>
      <c r="E61" s="482">
        <v>1</v>
      </c>
      <c r="F61" s="899"/>
      <c r="G61" s="483">
        <v>1155</v>
      </c>
      <c r="H61" s="147">
        <f>IF(G61="","",G61-G61*COMPASS!$AH$29)</f>
        <v>1155</v>
      </c>
    </row>
    <row r="62" spans="1:9" s="63" customFormat="1" ht="14.4" customHeight="1">
      <c r="A62" s="482" t="s">
        <v>4516</v>
      </c>
      <c r="B62" s="476" t="s">
        <v>25</v>
      </c>
      <c r="C62" s="872" t="s">
        <v>4517</v>
      </c>
      <c r="D62" s="868" t="s">
        <v>8562</v>
      </c>
      <c r="E62" s="482">
        <v>1</v>
      </c>
      <c r="F62" s="899"/>
      <c r="G62" s="483">
        <v>1725</v>
      </c>
      <c r="H62" s="147">
        <f>IF(G62="","",G62-G62*COMPASS!$AH$29)</f>
        <v>1725</v>
      </c>
      <c r="I62" s="127"/>
    </row>
    <row r="63" spans="1:9" s="63" customFormat="1" ht="14.4" customHeight="1">
      <c r="A63" s="482" t="s">
        <v>4518</v>
      </c>
      <c r="B63" s="476" t="s">
        <v>25</v>
      </c>
      <c r="C63" s="872" t="s">
        <v>4519</v>
      </c>
      <c r="D63" s="868" t="s">
        <v>8563</v>
      </c>
      <c r="E63" s="482">
        <v>1</v>
      </c>
      <c r="F63" s="899"/>
      <c r="G63" s="483">
        <v>840</v>
      </c>
      <c r="H63" s="147">
        <f>IF(G63="","",G63-G63*COMPASS!$AH$29)</f>
        <v>840</v>
      </c>
      <c r="I63" s="127"/>
    </row>
    <row r="64" spans="1:9" s="63" customFormat="1" ht="14.4" customHeight="1">
      <c r="A64" s="482" t="s">
        <v>4520</v>
      </c>
      <c r="B64" s="476" t="s">
        <v>25</v>
      </c>
      <c r="C64" s="872" t="s">
        <v>4521</v>
      </c>
      <c r="D64" s="868" t="s">
        <v>8564</v>
      </c>
      <c r="E64" s="482">
        <v>1</v>
      </c>
      <c r="F64" s="899"/>
      <c r="G64" s="483">
        <v>1161</v>
      </c>
      <c r="H64" s="147">
        <f>IF(G64="","",G64-G64*COMPASS!$AH$29)</f>
        <v>1161</v>
      </c>
      <c r="I64" s="127"/>
    </row>
    <row r="65" spans="1:9" s="63" customFormat="1" ht="14.4" customHeight="1">
      <c r="A65" s="482" t="s">
        <v>4522</v>
      </c>
      <c r="B65" s="476" t="s">
        <v>25</v>
      </c>
      <c r="C65" s="872" t="s">
        <v>4523</v>
      </c>
      <c r="D65" s="868" t="s">
        <v>8565</v>
      </c>
      <c r="E65" s="482">
        <v>1</v>
      </c>
      <c r="F65" s="899"/>
      <c r="G65" s="483">
        <v>1165</v>
      </c>
      <c r="H65" s="147">
        <f>IF(G65="","",G65-G65*COMPASS!$AH$29)</f>
        <v>1165</v>
      </c>
      <c r="I65" s="127"/>
    </row>
    <row r="66" spans="1:9" s="63" customFormat="1" ht="14.4" customHeight="1">
      <c r="A66" s="482" t="s">
        <v>4524</v>
      </c>
      <c r="B66" s="476" t="s">
        <v>25</v>
      </c>
      <c r="C66" s="872" t="s">
        <v>4525</v>
      </c>
      <c r="D66" s="868" t="s">
        <v>8566</v>
      </c>
      <c r="E66" s="482">
        <v>1</v>
      </c>
      <c r="F66" s="899"/>
      <c r="G66" s="483">
        <v>2121</v>
      </c>
      <c r="H66" s="147">
        <f>IF(G66="","",G66-G66*COMPASS!$AH$29)</f>
        <v>2121</v>
      </c>
      <c r="I66" s="127"/>
    </row>
    <row r="67" spans="1:9" s="63" customFormat="1" ht="14.4" customHeight="1">
      <c r="A67" s="482" t="s">
        <v>4526</v>
      </c>
      <c r="B67" s="476" t="s">
        <v>25</v>
      </c>
      <c r="C67" s="872" t="s">
        <v>4527</v>
      </c>
      <c r="D67" s="868" t="s">
        <v>8567</v>
      </c>
      <c r="E67" s="482">
        <v>1</v>
      </c>
      <c r="F67" s="899"/>
      <c r="G67" s="483">
        <v>1320</v>
      </c>
      <c r="H67" s="147">
        <f>IF(G67="","",G67-G67*COMPASS!$AH$29)</f>
        <v>1320</v>
      </c>
      <c r="I67" s="127"/>
    </row>
    <row r="68" spans="1:9" s="63" customFormat="1" ht="14.4" customHeight="1">
      <c r="A68" s="869" t="s">
        <v>43</v>
      </c>
      <c r="B68" s="477"/>
      <c r="C68" s="870"/>
      <c r="D68" s="871"/>
      <c r="E68" s="484"/>
      <c r="F68" s="484"/>
      <c r="G68" s="484"/>
      <c r="H68" s="147" t="str">
        <f>IF(G68="","",G68-G68*COMPASS!$AH$29)</f>
        <v/>
      </c>
      <c r="I68" s="127"/>
    </row>
    <row r="69" spans="1:9" s="63" customFormat="1" ht="14.4" customHeight="1">
      <c r="A69" s="482" t="s">
        <v>4528</v>
      </c>
      <c r="B69" s="476" t="s">
        <v>25</v>
      </c>
      <c r="C69" s="872" t="s">
        <v>4529</v>
      </c>
      <c r="D69" s="868" t="s">
        <v>8568</v>
      </c>
      <c r="E69" s="482">
        <v>1</v>
      </c>
      <c r="F69" s="899"/>
      <c r="G69" s="483">
        <v>319</v>
      </c>
      <c r="H69" s="147">
        <f>IF(G69="","",G69-G69*COMPASS!$AH$29)</f>
        <v>319</v>
      </c>
      <c r="I69" s="127"/>
    </row>
    <row r="70" spans="1:9" s="63" customFormat="1" ht="14.4" customHeight="1">
      <c r="A70" s="482" t="s">
        <v>4530</v>
      </c>
      <c r="B70" s="476" t="s">
        <v>25</v>
      </c>
      <c r="C70" s="872" t="s">
        <v>4531</v>
      </c>
      <c r="D70" s="868" t="s">
        <v>8569</v>
      </c>
      <c r="E70" s="482">
        <v>1</v>
      </c>
      <c r="F70" s="899"/>
      <c r="G70" s="483">
        <v>492</v>
      </c>
      <c r="H70" s="147">
        <f>IF(G70="","",G70-G70*COMPASS!$AH$29)</f>
        <v>492</v>
      </c>
      <c r="I70" s="127"/>
    </row>
    <row r="71" spans="1:9" s="63" customFormat="1" ht="14.4" customHeight="1">
      <c r="A71" s="482" t="s">
        <v>4532</v>
      </c>
      <c r="B71" s="476" t="s">
        <v>25</v>
      </c>
      <c r="C71" s="872" t="s">
        <v>4533</v>
      </c>
      <c r="D71" s="868" t="s">
        <v>8570</v>
      </c>
      <c r="E71" s="482">
        <v>1</v>
      </c>
      <c r="F71" s="899"/>
      <c r="G71" s="483">
        <v>964</v>
      </c>
      <c r="H71" s="147">
        <f>IF(G71="","",G71-G71*COMPASS!$AH$29)</f>
        <v>964</v>
      </c>
      <c r="I71" s="127"/>
    </row>
    <row r="72" spans="1:9" s="63" customFormat="1" ht="14.4" customHeight="1">
      <c r="A72" s="482" t="s">
        <v>4534</v>
      </c>
      <c r="B72" s="476" t="s">
        <v>51</v>
      </c>
      <c r="C72" s="872" t="s">
        <v>4535</v>
      </c>
      <c r="D72" s="868" t="s">
        <v>8571</v>
      </c>
      <c r="E72" s="482">
        <v>1</v>
      </c>
      <c r="F72" s="899"/>
      <c r="G72" s="483">
        <v>311</v>
      </c>
      <c r="H72" s="147">
        <f>IF(G72="","",G72-G72*COMPASS!$AH$29)</f>
        <v>311</v>
      </c>
      <c r="I72" s="127"/>
    </row>
    <row r="73" spans="1:9" s="63" customFormat="1" ht="14.4" customHeight="1">
      <c r="A73" s="482" t="s">
        <v>4536</v>
      </c>
      <c r="B73" s="476" t="s">
        <v>51</v>
      </c>
      <c r="C73" s="872" t="s">
        <v>4537</v>
      </c>
      <c r="D73" s="868" t="s">
        <v>8572</v>
      </c>
      <c r="E73" s="482">
        <v>1</v>
      </c>
      <c r="F73" s="899"/>
      <c r="G73" s="483">
        <v>319</v>
      </c>
      <c r="H73" s="147">
        <f>IF(G73="","",G73-G73*COMPASS!$AH$29)</f>
        <v>319</v>
      </c>
      <c r="I73" s="127"/>
    </row>
    <row r="74" spans="1:9" ht="14.4" customHeight="1">
      <c r="A74" s="482" t="s">
        <v>4538</v>
      </c>
      <c r="B74" s="476" t="s">
        <v>25</v>
      </c>
      <c r="C74" s="872" t="s">
        <v>4539</v>
      </c>
      <c r="D74" s="868" t="s">
        <v>8573</v>
      </c>
      <c r="E74" s="482">
        <v>1</v>
      </c>
      <c r="F74" s="899"/>
      <c r="G74" s="483">
        <v>76</v>
      </c>
      <c r="H74" s="147">
        <f>IF(G74="","",G74-G74*COMPASS!$AH$29)</f>
        <v>76</v>
      </c>
    </row>
    <row r="75" spans="1:9" s="63" customFormat="1" ht="14.4" customHeight="1">
      <c r="A75" s="482" t="s">
        <v>4545</v>
      </c>
      <c r="B75" s="476" t="s">
        <v>51</v>
      </c>
      <c r="C75" s="872" t="s">
        <v>4546</v>
      </c>
      <c r="D75" s="868" t="s">
        <v>8574</v>
      </c>
      <c r="E75" s="482">
        <v>1</v>
      </c>
      <c r="F75" s="899"/>
      <c r="G75" s="483">
        <v>647</v>
      </c>
      <c r="H75" s="147">
        <f>IF(G75="","",G75-G75*COMPASS!$AH$29)</f>
        <v>647</v>
      </c>
      <c r="I75" s="127"/>
    </row>
    <row r="76" spans="1:9" s="63" customFormat="1" ht="14.4" customHeight="1">
      <c r="A76" s="482" t="s">
        <v>4547</v>
      </c>
      <c r="B76" s="476" t="s">
        <v>25</v>
      </c>
      <c r="C76" s="872" t="s">
        <v>4548</v>
      </c>
      <c r="D76" s="868" t="s">
        <v>4549</v>
      </c>
      <c r="E76" s="482">
        <v>1</v>
      </c>
      <c r="F76" s="899"/>
      <c r="G76" s="483">
        <v>397</v>
      </c>
      <c r="H76" s="147">
        <f>IF(G76="","",G76-G76*COMPASS!$AH$29)</f>
        <v>397</v>
      </c>
      <c r="I76" s="127"/>
    </row>
    <row r="77" spans="1:9" s="63" customFormat="1" ht="14.4" customHeight="1">
      <c r="A77" s="482" t="s">
        <v>4550</v>
      </c>
      <c r="B77" s="476" t="s">
        <v>25</v>
      </c>
      <c r="C77" s="872" t="s">
        <v>4551</v>
      </c>
      <c r="D77" s="868" t="s">
        <v>4552</v>
      </c>
      <c r="E77" s="482">
        <v>1</v>
      </c>
      <c r="F77" s="899"/>
      <c r="G77" s="483">
        <v>43</v>
      </c>
      <c r="H77" s="147">
        <f>IF(G77="","",G77-G77*COMPASS!$AH$29)</f>
        <v>43</v>
      </c>
      <c r="I77" s="127"/>
    </row>
    <row r="78" spans="1:9" s="63" customFormat="1" ht="14.4" customHeight="1">
      <c r="A78" s="482" t="s">
        <v>4540</v>
      </c>
      <c r="B78" s="476" t="s">
        <v>51</v>
      </c>
      <c r="C78" s="872" t="s">
        <v>4541</v>
      </c>
      <c r="D78" s="868" t="s">
        <v>8575</v>
      </c>
      <c r="E78" s="482">
        <v>1</v>
      </c>
      <c r="F78" s="899"/>
      <c r="G78" s="483">
        <v>785</v>
      </c>
      <c r="H78" s="147">
        <f>IF(G78="","",G78-G78*COMPASS!$AH$29)</f>
        <v>785</v>
      </c>
      <c r="I78" s="127"/>
    </row>
    <row r="79" spans="1:9" s="63" customFormat="1" ht="14.4" customHeight="1">
      <c r="A79" s="482" t="s">
        <v>4542</v>
      </c>
      <c r="B79" s="476" t="s">
        <v>25</v>
      </c>
      <c r="C79" s="872" t="s">
        <v>4543</v>
      </c>
      <c r="D79" s="868" t="s">
        <v>4544</v>
      </c>
      <c r="E79" s="482">
        <v>1</v>
      </c>
      <c r="F79" s="899"/>
      <c r="G79" s="483">
        <v>73</v>
      </c>
      <c r="H79" s="147">
        <f>IF(G79="","",G79-G79*COMPASS!$AH$29)</f>
        <v>73</v>
      </c>
      <c r="I79" s="127"/>
    </row>
    <row r="80" spans="1:9" s="63" customFormat="1" ht="14.4" customHeight="1">
      <c r="A80" s="482" t="s">
        <v>4559</v>
      </c>
      <c r="B80" s="476" t="s">
        <v>25</v>
      </c>
      <c r="C80" s="872" t="s">
        <v>4560</v>
      </c>
      <c r="D80" s="868" t="s">
        <v>8576</v>
      </c>
      <c r="E80" s="482">
        <v>1</v>
      </c>
      <c r="F80" s="899"/>
      <c r="G80" s="483">
        <v>58</v>
      </c>
      <c r="H80" s="147">
        <f>IF(G80="","",G80-G80*COMPASS!$AH$29)</f>
        <v>58</v>
      </c>
      <c r="I80" s="127"/>
    </row>
    <row r="81" spans="1:9" s="63" customFormat="1" ht="14.4" customHeight="1">
      <c r="A81" s="482" t="s">
        <v>4561</v>
      </c>
      <c r="B81" s="476" t="s">
        <v>25</v>
      </c>
      <c r="C81" s="872" t="s">
        <v>4562</v>
      </c>
      <c r="D81" s="868" t="s">
        <v>4563</v>
      </c>
      <c r="E81" s="482">
        <v>1</v>
      </c>
      <c r="F81" s="899"/>
      <c r="G81" s="483">
        <v>285</v>
      </c>
      <c r="H81" s="147">
        <f>IF(G81="","",G81-G81*COMPASS!$AH$29)</f>
        <v>285</v>
      </c>
      <c r="I81" s="127"/>
    </row>
    <row r="82" spans="1:9" ht="14.4" customHeight="1">
      <c r="A82" s="482" t="s">
        <v>4564</v>
      </c>
      <c r="B82" s="476" t="s">
        <v>25</v>
      </c>
      <c r="C82" s="872" t="s">
        <v>4565</v>
      </c>
      <c r="D82" s="868" t="s">
        <v>4566</v>
      </c>
      <c r="E82" s="482">
        <v>1</v>
      </c>
      <c r="F82" s="899"/>
      <c r="G82" s="483">
        <v>50</v>
      </c>
      <c r="H82" s="147">
        <f>IF(G82="","",G82-G82*COMPASS!$AH$29)</f>
        <v>50</v>
      </c>
    </row>
    <row r="83" spans="1:9" s="63" customFormat="1" ht="14.4" customHeight="1">
      <c r="A83" s="482" t="s">
        <v>4553</v>
      </c>
      <c r="B83" s="476" t="s">
        <v>51</v>
      </c>
      <c r="C83" s="872" t="s">
        <v>4554</v>
      </c>
      <c r="D83" s="868" t="s">
        <v>8577</v>
      </c>
      <c r="E83" s="482">
        <v>1</v>
      </c>
      <c r="F83" s="899"/>
      <c r="G83" s="483">
        <v>242</v>
      </c>
      <c r="H83" s="147">
        <f>IF(G83="","",G83-G83*COMPASS!$AH$29)</f>
        <v>242</v>
      </c>
      <c r="I83" s="127"/>
    </row>
    <row r="84" spans="1:9" s="63" customFormat="1" ht="14.4" customHeight="1">
      <c r="A84" s="482" t="s">
        <v>4555</v>
      </c>
      <c r="B84" s="476" t="s">
        <v>51</v>
      </c>
      <c r="C84" s="872" t="s">
        <v>4556</v>
      </c>
      <c r="D84" s="868" t="s">
        <v>8578</v>
      </c>
      <c r="E84" s="482">
        <v>1</v>
      </c>
      <c r="F84" s="899"/>
      <c r="G84" s="483">
        <v>225</v>
      </c>
      <c r="H84" s="147">
        <f>IF(G84="","",G84-G84*COMPASS!$AH$29)</f>
        <v>225</v>
      </c>
      <c r="I84" s="127"/>
    </row>
    <row r="85" spans="1:9" s="63" customFormat="1" ht="14.4" customHeight="1">
      <c r="A85" s="482" t="s">
        <v>4557</v>
      </c>
      <c r="B85" s="476" t="s">
        <v>51</v>
      </c>
      <c r="C85" s="872" t="s">
        <v>4558</v>
      </c>
      <c r="D85" s="868" t="s">
        <v>8579</v>
      </c>
      <c r="E85" s="482">
        <v>1</v>
      </c>
      <c r="F85" s="899"/>
      <c r="G85" s="483">
        <v>233</v>
      </c>
      <c r="H85" s="147">
        <f>IF(G85="","",G85-G85*COMPASS!$AH$29)</f>
        <v>233</v>
      </c>
      <c r="I85" s="127"/>
    </row>
    <row r="86" spans="1:9" s="63" customFormat="1" ht="14.4" customHeight="1">
      <c r="A86" s="482" t="s">
        <v>4567</v>
      </c>
      <c r="B86" s="476" t="s">
        <v>51</v>
      </c>
      <c r="C86" s="872" t="s">
        <v>4568</v>
      </c>
      <c r="D86" s="868" t="s">
        <v>8580</v>
      </c>
      <c r="E86" s="482">
        <v>1</v>
      </c>
      <c r="F86" s="899"/>
      <c r="G86" s="483">
        <v>233</v>
      </c>
      <c r="H86" s="147">
        <f>IF(G86="","",G86-G86*COMPASS!$AH$29)</f>
        <v>233</v>
      </c>
      <c r="I86" s="127"/>
    </row>
    <row r="87" spans="1:9" s="63" customFormat="1" ht="14.4" customHeight="1">
      <c r="A87" s="482" t="s">
        <v>4587</v>
      </c>
      <c r="B87" s="476" t="s">
        <v>25</v>
      </c>
      <c r="C87" s="872" t="s">
        <v>4588</v>
      </c>
      <c r="D87" s="868" t="s">
        <v>4589</v>
      </c>
      <c r="E87" s="482">
        <v>1</v>
      </c>
      <c r="F87" s="899"/>
      <c r="G87" s="483">
        <v>466</v>
      </c>
      <c r="H87" s="147">
        <f>IF(G87="","",G87-G87*COMPASS!$AH$29)</f>
        <v>466</v>
      </c>
      <c r="I87" s="127"/>
    </row>
    <row r="88" spans="1:9" s="63" customFormat="1" ht="14.4" customHeight="1">
      <c r="A88" s="482" t="s">
        <v>4590</v>
      </c>
      <c r="B88" s="476" t="s">
        <v>25</v>
      </c>
      <c r="C88" s="872" t="s">
        <v>4591</v>
      </c>
      <c r="D88" s="868" t="s">
        <v>4592</v>
      </c>
      <c r="E88" s="482">
        <v>1</v>
      </c>
      <c r="F88" s="899"/>
      <c r="G88" s="483">
        <v>311</v>
      </c>
      <c r="H88" s="147">
        <f>IF(G88="","",G88-G88*COMPASS!$AH$29)</f>
        <v>311</v>
      </c>
      <c r="I88" s="127"/>
    </row>
    <row r="89" spans="1:9" s="63" customFormat="1" ht="14.4" customHeight="1">
      <c r="A89" s="869" t="s">
        <v>8581</v>
      </c>
      <c r="B89" s="477"/>
      <c r="C89" s="870"/>
      <c r="D89" s="871"/>
      <c r="E89" s="484"/>
      <c r="F89" s="484"/>
      <c r="G89" s="484"/>
      <c r="H89" s="147" t="str">
        <f>IF(G89="","",G89-G89*COMPASS!$AH$29)</f>
        <v/>
      </c>
      <c r="I89" s="127"/>
    </row>
    <row r="90" spans="1:9" s="63" customFormat="1" ht="14.4" customHeight="1">
      <c r="A90" s="482" t="s">
        <v>4569</v>
      </c>
      <c r="B90" s="476" t="s">
        <v>51</v>
      </c>
      <c r="C90" s="872" t="s">
        <v>4570</v>
      </c>
      <c r="D90" s="868" t="s">
        <v>8582</v>
      </c>
      <c r="E90" s="482">
        <v>1</v>
      </c>
      <c r="F90" s="899"/>
      <c r="G90" s="483">
        <v>751</v>
      </c>
      <c r="H90" s="147">
        <f>IF(G90="","",G90-G90*COMPASS!$AH$29)</f>
        <v>751</v>
      </c>
      <c r="I90" s="127"/>
    </row>
    <row r="91" spans="1:9" ht="14.4" customHeight="1">
      <c r="A91" s="482" t="s">
        <v>4571</v>
      </c>
      <c r="B91" s="476" t="s">
        <v>51</v>
      </c>
      <c r="C91" s="872" t="s">
        <v>4572</v>
      </c>
      <c r="D91" s="868" t="s">
        <v>8583</v>
      </c>
      <c r="E91" s="482">
        <v>1</v>
      </c>
      <c r="F91" s="899"/>
      <c r="G91" s="483">
        <v>751</v>
      </c>
      <c r="H91" s="147">
        <f>IF(G91="","",G91-G91*COMPASS!$AH$29)</f>
        <v>751</v>
      </c>
    </row>
    <row r="92" spans="1:9" s="63" customFormat="1" ht="14.4" customHeight="1">
      <c r="A92" s="482" t="s">
        <v>4573</v>
      </c>
      <c r="B92" s="476" t="s">
        <v>25</v>
      </c>
      <c r="C92" s="872" t="s">
        <v>4574</v>
      </c>
      <c r="D92" s="868" t="s">
        <v>8584</v>
      </c>
      <c r="E92" s="482">
        <v>1</v>
      </c>
      <c r="F92" s="899"/>
      <c r="G92" s="483">
        <v>418</v>
      </c>
      <c r="H92" s="147">
        <f>IF(G92="","",G92-G92*COMPASS!$AH$29)</f>
        <v>418</v>
      </c>
      <c r="I92" s="127"/>
    </row>
    <row r="93" spans="1:9" s="63" customFormat="1" ht="14.4" customHeight="1">
      <c r="A93" s="482" t="s">
        <v>4581</v>
      </c>
      <c r="B93" s="476" t="s">
        <v>51</v>
      </c>
      <c r="C93" s="872" t="s">
        <v>4582</v>
      </c>
      <c r="D93" s="868" t="s">
        <v>8585</v>
      </c>
      <c r="E93" s="482">
        <v>1</v>
      </c>
      <c r="F93" s="899"/>
      <c r="G93" s="483">
        <v>699</v>
      </c>
      <c r="H93" s="147">
        <f>IF(G93="","",G93-G93*COMPASS!$AH$29)</f>
        <v>699</v>
      </c>
      <c r="I93" s="127"/>
    </row>
    <row r="94" spans="1:9" s="63" customFormat="1" ht="14.4" customHeight="1">
      <c r="A94" s="482" t="s">
        <v>4583</v>
      </c>
      <c r="B94" s="476" t="s">
        <v>25</v>
      </c>
      <c r="C94" s="872" t="s">
        <v>4584</v>
      </c>
      <c r="D94" s="868" t="s">
        <v>8586</v>
      </c>
      <c r="E94" s="482">
        <v>1</v>
      </c>
      <c r="F94" s="899"/>
      <c r="G94" s="483">
        <v>1583</v>
      </c>
      <c r="H94" s="147">
        <f>IF(G94="","",G94-G94*COMPASS!$AH$29)</f>
        <v>1583</v>
      </c>
      <c r="I94" s="127"/>
    </row>
    <row r="95" spans="1:9" s="63" customFormat="1" ht="14.4" customHeight="1">
      <c r="A95" s="482" t="s">
        <v>4585</v>
      </c>
      <c r="B95" s="476" t="s">
        <v>6045</v>
      </c>
      <c r="C95" s="872" t="s">
        <v>4586</v>
      </c>
      <c r="D95" s="868" t="s">
        <v>8587</v>
      </c>
      <c r="E95" s="482">
        <v>1</v>
      </c>
      <c r="F95" s="899"/>
      <c r="G95" s="483">
        <v>1380</v>
      </c>
      <c r="H95" s="147">
        <f>IF(G95="","",G95-G95*COMPASS!$AH$29)</f>
        <v>1380</v>
      </c>
      <c r="I95" s="127"/>
    </row>
    <row r="96" spans="1:9" ht="14.4" customHeight="1">
      <c r="A96" s="482" t="s">
        <v>4575</v>
      </c>
      <c r="B96" s="476" t="s">
        <v>25</v>
      </c>
      <c r="C96" s="872" t="s">
        <v>4576</v>
      </c>
      <c r="D96" s="868" t="s">
        <v>8588</v>
      </c>
      <c r="E96" s="482">
        <v>1</v>
      </c>
      <c r="F96" s="899"/>
      <c r="G96" s="483">
        <v>43</v>
      </c>
      <c r="H96" s="147">
        <f>IF(G96="","",G96-G96*COMPASS!$AH$29)</f>
        <v>43</v>
      </c>
    </row>
    <row r="97" spans="1:9" ht="14.4" customHeight="1">
      <c r="A97" s="482" t="s">
        <v>4577</v>
      </c>
      <c r="B97" s="476" t="s">
        <v>25</v>
      </c>
      <c r="C97" s="872" t="s">
        <v>4578</v>
      </c>
      <c r="D97" s="868" t="s">
        <v>8588</v>
      </c>
      <c r="E97" s="482">
        <v>1</v>
      </c>
      <c r="F97" s="899"/>
      <c r="G97" s="483">
        <v>34</v>
      </c>
      <c r="H97" s="147">
        <f>IF(G97="","",G97-G97*COMPASS!$AH$29)</f>
        <v>34</v>
      </c>
    </row>
    <row r="98" spans="1:9" s="63" customFormat="1" ht="14.4" customHeight="1">
      <c r="A98" s="482" t="s">
        <v>4579</v>
      </c>
      <c r="B98" s="476" t="s">
        <v>25</v>
      </c>
      <c r="C98" s="872" t="s">
        <v>4580</v>
      </c>
      <c r="D98" s="868" t="s">
        <v>8589</v>
      </c>
      <c r="E98" s="482">
        <v>1</v>
      </c>
      <c r="F98" s="899"/>
      <c r="G98" s="483">
        <v>36</v>
      </c>
      <c r="H98" s="147">
        <f>IF(G98="","",G98-G98*COMPASS!$AH$29)</f>
        <v>36</v>
      </c>
      <c r="I98" s="127"/>
    </row>
    <row r="99" spans="1:9" ht="14.4" customHeight="1">
      <c r="A99" s="869" t="s">
        <v>424</v>
      </c>
      <c r="B99" s="477"/>
      <c r="C99" s="870"/>
      <c r="D99" s="871"/>
      <c r="E99" s="484"/>
      <c r="F99" s="484"/>
      <c r="G99" s="484"/>
      <c r="H99" s="147" t="str">
        <f>IF(G99="","",G99-G99*COMPASS!$AH$29)</f>
        <v/>
      </c>
    </row>
    <row r="100" spans="1:9" s="63" customFormat="1" ht="14.4" customHeight="1">
      <c r="A100" s="482" t="s">
        <v>4593</v>
      </c>
      <c r="B100" s="476" t="s">
        <v>51</v>
      </c>
      <c r="C100" s="872" t="s">
        <v>4594</v>
      </c>
      <c r="D100" s="868" t="s">
        <v>8590</v>
      </c>
      <c r="E100" s="482">
        <v>1</v>
      </c>
      <c r="F100" s="899"/>
      <c r="G100" s="483">
        <v>691</v>
      </c>
      <c r="H100" s="147">
        <f>IF(G100="","",G100-G100*COMPASS!$AH$29)</f>
        <v>691</v>
      </c>
      <c r="I100" s="127"/>
    </row>
    <row r="101" spans="1:9" s="63" customFormat="1" ht="14.4" customHeight="1">
      <c r="A101" s="482" t="s">
        <v>4595</v>
      </c>
      <c r="B101" s="476" t="s">
        <v>51</v>
      </c>
      <c r="C101" s="872" t="s">
        <v>4596</v>
      </c>
      <c r="D101" s="868" t="s">
        <v>8591</v>
      </c>
      <c r="E101" s="482">
        <v>1</v>
      </c>
      <c r="F101" s="899"/>
      <c r="G101" s="483">
        <v>654</v>
      </c>
      <c r="H101" s="147">
        <f>IF(G101="","",G101-G101*COMPASS!$AH$29)</f>
        <v>654</v>
      </c>
      <c r="I101" s="127"/>
    </row>
    <row r="102" spans="1:9" s="63" customFormat="1" ht="14.4" customHeight="1">
      <c r="A102" s="482" t="s">
        <v>4597</v>
      </c>
      <c r="B102" s="476" t="s">
        <v>25</v>
      </c>
      <c r="C102" s="872" t="s">
        <v>4598</v>
      </c>
      <c r="D102" s="868" t="s">
        <v>4599</v>
      </c>
      <c r="E102" s="482">
        <v>1</v>
      </c>
      <c r="F102" s="899"/>
      <c r="G102" s="483">
        <v>405</v>
      </c>
      <c r="H102" s="147">
        <f>IF(G102="","",G102-G102*COMPASS!$AH$29)</f>
        <v>405</v>
      </c>
      <c r="I102" s="127"/>
    </row>
    <row r="103" spans="1:9" ht="14.4" customHeight="1">
      <c r="A103" s="482" t="s">
        <v>4600</v>
      </c>
      <c r="B103" s="476" t="s">
        <v>25</v>
      </c>
      <c r="C103" s="872" t="s">
        <v>4601</v>
      </c>
      <c r="D103" s="868" t="s">
        <v>4602</v>
      </c>
      <c r="E103" s="482">
        <v>1</v>
      </c>
      <c r="F103" s="899"/>
      <c r="G103" s="483">
        <v>405</v>
      </c>
      <c r="H103" s="147">
        <f>IF(G103="","",G103-G103*COMPASS!$AH$29)</f>
        <v>405</v>
      </c>
    </row>
    <row r="104" spans="1:9" s="63" customFormat="1" ht="14.4" customHeight="1">
      <c r="A104" s="482" t="s">
        <v>4603</v>
      </c>
      <c r="B104" s="476" t="s">
        <v>25</v>
      </c>
      <c r="C104" s="872" t="s">
        <v>4604</v>
      </c>
      <c r="D104" s="868" t="s">
        <v>4605</v>
      </c>
      <c r="E104" s="482">
        <v>1</v>
      </c>
      <c r="F104" s="899"/>
      <c r="G104" s="483">
        <v>319</v>
      </c>
      <c r="H104" s="147">
        <f>IF(G104="","",G104-G104*COMPASS!$AH$29)</f>
        <v>319</v>
      </c>
      <c r="I104" s="127"/>
    </row>
    <row r="105" spans="1:9" s="63" customFormat="1" ht="14.4" customHeight="1">
      <c r="A105" s="482" t="s">
        <v>4606</v>
      </c>
      <c r="B105" s="476" t="s">
        <v>25</v>
      </c>
      <c r="C105" s="872" t="s">
        <v>4607</v>
      </c>
      <c r="D105" s="868" t="s">
        <v>4608</v>
      </c>
      <c r="E105" s="482">
        <v>1</v>
      </c>
      <c r="F105" s="899"/>
      <c r="G105" s="483">
        <v>82</v>
      </c>
      <c r="H105" s="147">
        <f>IF(G105="","",G105-G105*COMPASS!$AH$29)</f>
        <v>82</v>
      </c>
      <c r="I105" s="127"/>
    </row>
    <row r="106" spans="1:9" s="63" customFormat="1" ht="14.4" customHeight="1">
      <c r="A106" s="482" t="s">
        <v>7361</v>
      </c>
      <c r="B106" s="476" t="s">
        <v>25</v>
      </c>
      <c r="C106" s="872" t="s">
        <v>7362</v>
      </c>
      <c r="D106" s="868" t="s">
        <v>8592</v>
      </c>
      <c r="E106" s="482">
        <v>1</v>
      </c>
      <c r="F106" s="899"/>
      <c r="G106" s="483">
        <v>80</v>
      </c>
      <c r="H106" s="147">
        <f>IF(G106="","",G106-G106*COMPASS!$AH$29)</f>
        <v>80</v>
      </c>
      <c r="I106" s="127"/>
    </row>
    <row r="107" spans="1:9" s="63" customFormat="1" ht="14.4" customHeight="1">
      <c r="A107" s="869" t="s">
        <v>8593</v>
      </c>
      <c r="B107" s="477"/>
      <c r="C107" s="870"/>
      <c r="D107" s="871"/>
      <c r="E107" s="484"/>
      <c r="F107" s="484"/>
      <c r="G107" s="484"/>
      <c r="H107" s="147" t="str">
        <f>IF(G107="","",G107-G107*COMPASS!$AH$29)</f>
        <v/>
      </c>
      <c r="I107" s="127"/>
    </row>
    <row r="108" spans="1:9" ht="14.4" customHeight="1">
      <c r="A108" s="482" t="s">
        <v>6332</v>
      </c>
      <c r="B108" s="476" t="s">
        <v>6045</v>
      </c>
      <c r="C108" s="872" t="s">
        <v>6333</v>
      </c>
      <c r="D108" s="868" t="s">
        <v>8594</v>
      </c>
      <c r="E108" s="482">
        <v>1</v>
      </c>
      <c r="F108" s="899"/>
      <c r="G108" s="483">
        <v>399</v>
      </c>
      <c r="H108" s="147">
        <f>IF(G108="","",G108-G108*COMPASS!$AH$29)</f>
        <v>399</v>
      </c>
    </row>
    <row r="109" spans="1:9" ht="14.4" customHeight="1">
      <c r="A109" s="482" t="s">
        <v>4621</v>
      </c>
      <c r="B109" s="476" t="s">
        <v>51</v>
      </c>
      <c r="C109" s="873" t="s">
        <v>4622</v>
      </c>
      <c r="D109" s="868" t="s">
        <v>8595</v>
      </c>
      <c r="E109" s="482">
        <v>1</v>
      </c>
      <c r="F109" s="899"/>
      <c r="G109" s="483">
        <v>143</v>
      </c>
      <c r="H109" s="147">
        <f>IF(G109="","",G109-G109*COMPASS!$AH$29)</f>
        <v>143</v>
      </c>
    </row>
    <row r="110" spans="1:9" s="63" customFormat="1" ht="14.4" customHeight="1">
      <c r="A110" s="869" t="s">
        <v>8596</v>
      </c>
      <c r="B110" s="477"/>
      <c r="C110" s="870"/>
      <c r="D110" s="871"/>
      <c r="E110" s="484"/>
      <c r="F110" s="484"/>
      <c r="G110" s="484"/>
      <c r="H110" s="147" t="str">
        <f>IF(G110="","",G110-G110*COMPASS!$AH$29)</f>
        <v/>
      </c>
      <c r="I110" s="127"/>
    </row>
    <row r="111" spans="1:9" s="63" customFormat="1" ht="14.4" customHeight="1">
      <c r="A111" s="482" t="s">
        <v>4623</v>
      </c>
      <c r="B111" s="476" t="s">
        <v>25</v>
      </c>
      <c r="C111" s="872" t="s">
        <v>4624</v>
      </c>
      <c r="D111" s="868" t="s">
        <v>8597</v>
      </c>
      <c r="E111" s="482">
        <v>1</v>
      </c>
      <c r="F111" s="899"/>
      <c r="G111" s="483">
        <v>132</v>
      </c>
      <c r="H111" s="147">
        <f>IF(G111="","",G111-G111*COMPASS!$AH$29)</f>
        <v>132</v>
      </c>
      <c r="I111" s="127"/>
    </row>
    <row r="112" spans="1:9" s="63" customFormat="1" ht="14.4" customHeight="1">
      <c r="A112" s="1169" t="s">
        <v>8598</v>
      </c>
      <c r="B112" s="1169"/>
      <c r="C112" s="870"/>
      <c r="D112" s="871"/>
      <c r="E112" s="484"/>
      <c r="F112" s="484"/>
      <c r="G112" s="484"/>
      <c r="H112" s="147" t="str">
        <f>IF(G112="","",G112-G112*COMPASS!$AH$29)</f>
        <v/>
      </c>
      <c r="I112" s="127"/>
    </row>
    <row r="113" spans="1:9" s="63" customFormat="1" ht="14.4" customHeight="1">
      <c r="A113" s="482" t="s">
        <v>4625</v>
      </c>
      <c r="B113" s="476" t="s">
        <v>51</v>
      </c>
      <c r="C113" s="872" t="s">
        <v>4626</v>
      </c>
      <c r="D113" s="868" t="s">
        <v>8599</v>
      </c>
      <c r="E113" s="482">
        <v>1</v>
      </c>
      <c r="F113" s="899"/>
      <c r="G113" s="483">
        <v>106</v>
      </c>
      <c r="H113" s="147">
        <f>IF(G113="","",G113-G113*COMPASS!$AH$29)</f>
        <v>106</v>
      </c>
      <c r="I113" s="127"/>
    </row>
    <row r="114" spans="1:9" s="63" customFormat="1" ht="14.4" customHeight="1">
      <c r="A114" s="482" t="s">
        <v>4627</v>
      </c>
      <c r="B114" s="476" t="s">
        <v>25</v>
      </c>
      <c r="C114" s="872" t="s">
        <v>4628</v>
      </c>
      <c r="D114" s="868" t="s">
        <v>8600</v>
      </c>
      <c r="E114" s="482">
        <v>1</v>
      </c>
      <c r="F114" s="899"/>
      <c r="G114" s="483">
        <v>102</v>
      </c>
      <c r="H114" s="147">
        <f>IF(G114="","",G114-G114*COMPASS!$AH$29)</f>
        <v>102</v>
      </c>
      <c r="I114" s="127"/>
    </row>
    <row r="115" spans="1:9" s="63" customFormat="1" ht="14.4" customHeight="1">
      <c r="A115" s="482" t="s">
        <v>4629</v>
      </c>
      <c r="B115" s="476" t="s">
        <v>25</v>
      </c>
      <c r="C115" s="872" t="s">
        <v>4630</v>
      </c>
      <c r="D115" s="868" t="s">
        <v>8601</v>
      </c>
      <c r="E115" s="482">
        <v>1</v>
      </c>
      <c r="F115" s="899"/>
      <c r="G115" s="483">
        <v>132</v>
      </c>
      <c r="H115" s="147">
        <f>IF(G115="","",G115-G115*COMPASS!$AH$29)</f>
        <v>132</v>
      </c>
      <c r="I115" s="127"/>
    </row>
    <row r="116" spans="1:9" ht="14.4" customHeight="1">
      <c r="A116" s="482" t="s">
        <v>4631</v>
      </c>
      <c r="B116" s="476" t="s">
        <v>25</v>
      </c>
      <c r="C116" s="872" t="s">
        <v>4632</v>
      </c>
      <c r="D116" s="580" t="s">
        <v>10388</v>
      </c>
      <c r="E116" s="482">
        <v>1</v>
      </c>
      <c r="F116" s="899"/>
      <c r="G116" s="483">
        <v>32</v>
      </c>
      <c r="H116" s="147">
        <f>IF(G116="","",G116-G116*COMPASS!$AH$29)</f>
        <v>32</v>
      </c>
    </row>
    <row r="117" spans="1:9" ht="14.4" customHeight="1">
      <c r="A117" s="482" t="s">
        <v>4633</v>
      </c>
      <c r="B117" s="476" t="s">
        <v>25</v>
      </c>
      <c r="C117" s="872" t="s">
        <v>4634</v>
      </c>
      <c r="D117" s="868" t="s">
        <v>8602</v>
      </c>
      <c r="E117" s="482">
        <v>1</v>
      </c>
      <c r="F117" s="899"/>
      <c r="G117" s="483">
        <v>37</v>
      </c>
      <c r="H117" s="147">
        <f>IF(G117="","",G117-G117*COMPASS!$AH$29)</f>
        <v>37</v>
      </c>
    </row>
    <row r="118" spans="1:9" s="63" customFormat="1" ht="14.4" customHeight="1">
      <c r="A118" s="482" t="s">
        <v>4635</v>
      </c>
      <c r="B118" s="476" t="s">
        <v>25</v>
      </c>
      <c r="C118" s="872" t="s">
        <v>4636</v>
      </c>
      <c r="D118" s="868" t="s">
        <v>8603</v>
      </c>
      <c r="E118" s="482">
        <v>1</v>
      </c>
      <c r="F118" s="899"/>
      <c r="G118" s="483">
        <v>71</v>
      </c>
      <c r="H118" s="147">
        <f>IF(G118="","",G118-G118*COMPASS!$AH$29)</f>
        <v>71</v>
      </c>
      <c r="I118" s="127"/>
    </row>
    <row r="119" spans="1:9" s="63" customFormat="1" ht="14.4" customHeight="1">
      <c r="A119" s="482" t="s">
        <v>4637</v>
      </c>
      <c r="B119" s="476" t="s">
        <v>25</v>
      </c>
      <c r="C119" s="872" t="s">
        <v>4638</v>
      </c>
      <c r="D119" s="868" t="s">
        <v>8604</v>
      </c>
      <c r="E119" s="482">
        <v>1</v>
      </c>
      <c r="F119" s="899"/>
      <c r="G119" s="483">
        <v>102</v>
      </c>
      <c r="H119" s="147">
        <f>IF(G119="","",G119-G119*COMPASS!$AH$29)</f>
        <v>102</v>
      </c>
      <c r="I119" s="127"/>
    </row>
    <row r="120" spans="1:9" s="63" customFormat="1" ht="14.4" customHeight="1">
      <c r="A120" s="869" t="s">
        <v>43</v>
      </c>
      <c r="B120" s="477"/>
      <c r="C120" s="870"/>
      <c r="D120" s="871"/>
      <c r="E120" s="484"/>
      <c r="F120" s="484"/>
      <c r="G120" s="484"/>
      <c r="H120" s="147" t="str">
        <f>IF(G120="","",G120-G120*COMPASS!$AH$29)</f>
        <v/>
      </c>
      <c r="I120" s="127"/>
    </row>
    <row r="121" spans="1:9" s="63" customFormat="1" ht="14.4" customHeight="1">
      <c r="A121" s="482" t="s">
        <v>4642</v>
      </c>
      <c r="B121" s="476" t="s">
        <v>51</v>
      </c>
      <c r="C121" s="872" t="s">
        <v>4643</v>
      </c>
      <c r="D121" s="868" t="s">
        <v>4644</v>
      </c>
      <c r="E121" s="482">
        <v>1</v>
      </c>
      <c r="F121" s="899"/>
      <c r="G121" s="483">
        <v>25</v>
      </c>
      <c r="H121" s="147">
        <f>IF(G121="","",G121-G121*COMPASS!$AH$29)</f>
        <v>25</v>
      </c>
      <c r="I121" s="127"/>
    </row>
    <row r="122" spans="1:9" s="63" customFormat="1" ht="14.4" customHeight="1">
      <c r="A122" s="482" t="s">
        <v>4645</v>
      </c>
      <c r="B122" s="476" t="s">
        <v>25</v>
      </c>
      <c r="C122" s="872" t="s">
        <v>4646</v>
      </c>
      <c r="D122" s="868" t="s">
        <v>4647</v>
      </c>
      <c r="E122" s="482">
        <v>1</v>
      </c>
      <c r="F122" s="899"/>
      <c r="G122" s="483">
        <v>102</v>
      </c>
      <c r="H122" s="147">
        <f>IF(G122="","",G122-G122*COMPASS!$AH$29)</f>
        <v>102</v>
      </c>
      <c r="I122" s="127"/>
    </row>
    <row r="123" spans="1:9" ht="14.4" customHeight="1">
      <c r="A123" s="482" t="s">
        <v>4648</v>
      </c>
      <c r="B123" s="476" t="s">
        <v>25</v>
      </c>
      <c r="C123" s="872" t="s">
        <v>4649</v>
      </c>
      <c r="D123" s="868" t="s">
        <v>4650</v>
      </c>
      <c r="E123" s="482">
        <v>1</v>
      </c>
      <c r="F123" s="899"/>
      <c r="G123" s="483">
        <v>19</v>
      </c>
      <c r="H123" s="147">
        <f>IF(G123="","",G123-G123*COMPASS!$AH$29)</f>
        <v>19</v>
      </c>
    </row>
    <row r="124" spans="1:9" ht="14.4" customHeight="1">
      <c r="A124" s="482" t="s">
        <v>6334</v>
      </c>
      <c r="B124" s="476" t="s">
        <v>51</v>
      </c>
      <c r="C124" s="872" t="s">
        <v>6335</v>
      </c>
      <c r="D124" s="868" t="s">
        <v>6336</v>
      </c>
      <c r="E124" s="482">
        <v>1</v>
      </c>
      <c r="F124" s="899"/>
      <c r="G124" s="483">
        <v>76</v>
      </c>
      <c r="H124" s="147">
        <f>IF(G124="","",G124-G124*COMPASS!$AH$29)</f>
        <v>76</v>
      </c>
    </row>
    <row r="125" spans="1:9" ht="14.4" customHeight="1">
      <c r="A125" s="482" t="s">
        <v>6337</v>
      </c>
      <c r="B125" s="476" t="s">
        <v>25</v>
      </c>
      <c r="C125" s="872" t="s">
        <v>6338</v>
      </c>
      <c r="D125" s="868" t="s">
        <v>6339</v>
      </c>
      <c r="E125" s="482">
        <v>1</v>
      </c>
      <c r="F125" s="899"/>
      <c r="G125" s="483">
        <v>37</v>
      </c>
      <c r="H125" s="147">
        <f>IF(G125="","",G125-G125*COMPASS!$AH$29)</f>
        <v>37</v>
      </c>
    </row>
    <row r="126" spans="1:9" ht="14.4" customHeight="1">
      <c r="A126" s="869" t="s">
        <v>8605</v>
      </c>
      <c r="B126" s="477"/>
      <c r="C126" s="870"/>
      <c r="D126" s="871"/>
      <c r="E126" s="484"/>
      <c r="F126" s="484"/>
      <c r="G126" s="484"/>
      <c r="H126" s="147" t="str">
        <f>IF(G126="","",G126-G126*COMPASS!$AH$29)</f>
        <v/>
      </c>
    </row>
    <row r="127" spans="1:9" ht="14.4" customHeight="1">
      <c r="A127" s="482" t="s">
        <v>4653</v>
      </c>
      <c r="B127" s="476" t="s">
        <v>25</v>
      </c>
      <c r="C127" s="872" t="s">
        <v>4654</v>
      </c>
      <c r="D127" s="868" t="s">
        <v>4655</v>
      </c>
      <c r="E127" s="482">
        <v>1</v>
      </c>
      <c r="F127" s="899"/>
      <c r="G127" s="483">
        <v>459</v>
      </c>
      <c r="H127" s="147">
        <f>IF(G127="","",G127-G127*COMPASS!$AH$29)</f>
        <v>459</v>
      </c>
    </row>
    <row r="128" spans="1:9" s="63" customFormat="1" ht="14.4" customHeight="1">
      <c r="A128" s="482" t="s">
        <v>4651</v>
      </c>
      <c r="B128" s="476" t="s">
        <v>65</v>
      </c>
      <c r="C128" s="872" t="s">
        <v>4652</v>
      </c>
      <c r="D128" s="868" t="s">
        <v>8606</v>
      </c>
      <c r="E128" s="482">
        <v>1</v>
      </c>
      <c r="F128" s="899"/>
      <c r="G128" s="483">
        <v>29</v>
      </c>
      <c r="H128" s="147">
        <f>IF(G128="","",G128-G128*COMPASS!$AH$29)</f>
        <v>29</v>
      </c>
      <c r="I128" s="127"/>
    </row>
    <row r="129" spans="1:9" s="63" customFormat="1" ht="14.4" customHeight="1">
      <c r="A129" s="869" t="s">
        <v>8607</v>
      </c>
      <c r="B129" s="477"/>
      <c r="C129" s="870"/>
      <c r="D129" s="871"/>
      <c r="E129" s="484"/>
      <c r="F129" s="484"/>
      <c r="G129" s="484"/>
      <c r="H129" s="147" t="str">
        <f>IF(G129="","",G129-G129*COMPASS!$AH$29)</f>
        <v/>
      </c>
      <c r="I129" s="127"/>
    </row>
    <row r="130" spans="1:9" s="63" customFormat="1" ht="14.4" customHeight="1">
      <c r="A130" s="482" t="s">
        <v>4660</v>
      </c>
      <c r="B130" s="476" t="s">
        <v>25</v>
      </c>
      <c r="C130" s="872" t="s">
        <v>4661</v>
      </c>
      <c r="D130" s="868" t="s">
        <v>8608</v>
      </c>
      <c r="E130" s="482">
        <v>1</v>
      </c>
      <c r="F130" s="899"/>
      <c r="G130" s="483">
        <v>106</v>
      </c>
      <c r="H130" s="147">
        <f>IF(G130="","",G130-G130*COMPASS!$AH$29)</f>
        <v>106</v>
      </c>
      <c r="I130" s="127"/>
    </row>
    <row r="131" spans="1:9" ht="14.4" customHeight="1">
      <c r="A131" s="482" t="s">
        <v>4656</v>
      </c>
      <c r="B131" s="476" t="s">
        <v>51</v>
      </c>
      <c r="C131" s="872" t="s">
        <v>4657</v>
      </c>
      <c r="D131" s="868" t="s">
        <v>8609</v>
      </c>
      <c r="E131" s="482">
        <v>1</v>
      </c>
      <c r="F131" s="899"/>
      <c r="G131" s="483">
        <v>226</v>
      </c>
      <c r="H131" s="147">
        <f>IF(G131="","",G131-G131*COMPASS!$AH$29)</f>
        <v>226</v>
      </c>
    </row>
    <row r="132" spans="1:9" ht="14.4" customHeight="1">
      <c r="A132" s="482" t="s">
        <v>4658</v>
      </c>
      <c r="B132" s="476" t="s">
        <v>65</v>
      </c>
      <c r="C132" s="872" t="s">
        <v>4659</v>
      </c>
      <c r="D132" s="868" t="s">
        <v>8610</v>
      </c>
      <c r="E132" s="482">
        <v>1</v>
      </c>
      <c r="F132" s="899"/>
      <c r="G132" s="483">
        <v>263</v>
      </c>
      <c r="H132" s="147">
        <f>IF(G132="","",G132-G132*COMPASS!$AH$29)</f>
        <v>263</v>
      </c>
    </row>
    <row r="133" spans="1:9" s="63" customFormat="1" ht="14.4" customHeight="1">
      <c r="A133" s="482" t="s">
        <v>4662</v>
      </c>
      <c r="B133" s="476" t="s">
        <v>25</v>
      </c>
      <c r="C133" s="872" t="s">
        <v>4663</v>
      </c>
      <c r="D133" s="868" t="s">
        <v>8611</v>
      </c>
      <c r="E133" s="482">
        <v>1</v>
      </c>
      <c r="F133" s="899"/>
      <c r="G133" s="483">
        <v>251</v>
      </c>
      <c r="H133" s="147">
        <f>IF(G133="","",G133-G133*COMPASS!$AH$29)</f>
        <v>251</v>
      </c>
      <c r="I133" s="127"/>
    </row>
    <row r="134" spans="1:9" s="63" customFormat="1" ht="14.4" customHeight="1">
      <c r="A134" s="869" t="s">
        <v>8612</v>
      </c>
      <c r="B134" s="477"/>
      <c r="C134" s="870"/>
      <c r="D134" s="871"/>
      <c r="E134" s="484"/>
      <c r="F134" s="484"/>
      <c r="G134" s="484"/>
      <c r="H134" s="147" t="str">
        <f>IF(G134="","",G134-G134*COMPASS!$AH$29)</f>
        <v/>
      </c>
      <c r="I134" s="127"/>
    </row>
    <row r="135" spans="1:9" s="63" customFormat="1" ht="14.4" customHeight="1">
      <c r="A135" s="482" t="s">
        <v>4664</v>
      </c>
      <c r="B135" s="476" t="s">
        <v>51</v>
      </c>
      <c r="C135" s="872" t="s">
        <v>4665</v>
      </c>
      <c r="D135" s="868" t="s">
        <v>8613</v>
      </c>
      <c r="E135" s="482">
        <v>1</v>
      </c>
      <c r="F135" s="899"/>
      <c r="G135" s="483">
        <v>286</v>
      </c>
      <c r="H135" s="147">
        <f>IF(G135="","",G135-G135*COMPASS!$AH$29)</f>
        <v>286</v>
      </c>
      <c r="I135" s="127"/>
    </row>
    <row r="136" spans="1:9" ht="14.4" customHeight="1">
      <c r="A136" s="482" t="s">
        <v>4666</v>
      </c>
      <c r="B136" s="476" t="s">
        <v>51</v>
      </c>
      <c r="C136" s="872" t="s">
        <v>4667</v>
      </c>
      <c r="D136" s="868" t="s">
        <v>4668</v>
      </c>
      <c r="E136" s="482">
        <v>1</v>
      </c>
      <c r="F136" s="899"/>
      <c r="G136" s="483">
        <v>251</v>
      </c>
      <c r="H136" s="147">
        <f>IF(G136="","",G136-G136*COMPASS!$AH$29)</f>
        <v>251</v>
      </c>
    </row>
    <row r="137" spans="1:9" ht="14.4" customHeight="1">
      <c r="A137" s="482" t="s">
        <v>4669</v>
      </c>
      <c r="B137" s="476" t="s">
        <v>51</v>
      </c>
      <c r="C137" s="872" t="s">
        <v>4670</v>
      </c>
      <c r="D137" s="868" t="s">
        <v>4671</v>
      </c>
      <c r="E137" s="482">
        <v>1</v>
      </c>
      <c r="F137" s="899"/>
      <c r="G137" s="483">
        <v>50</v>
      </c>
      <c r="H137" s="147">
        <f>IF(G137="","",G137-G137*COMPASS!$AH$29)</f>
        <v>50</v>
      </c>
    </row>
    <row r="138" spans="1:9" ht="14.4" customHeight="1">
      <c r="A138" s="482" t="s">
        <v>4672</v>
      </c>
      <c r="B138" s="476" t="s">
        <v>25</v>
      </c>
      <c r="C138" s="872" t="s">
        <v>4673</v>
      </c>
      <c r="D138" s="868" t="s">
        <v>8614</v>
      </c>
      <c r="E138" s="482">
        <v>1</v>
      </c>
      <c r="F138" s="899"/>
      <c r="G138" s="483">
        <v>210</v>
      </c>
      <c r="H138" s="147">
        <f>IF(G138="","",G138-G138*COMPASS!$AH$29)</f>
        <v>210</v>
      </c>
    </row>
    <row r="139" spans="1:9" ht="14.4" customHeight="1">
      <c r="A139" s="482" t="s">
        <v>4674</v>
      </c>
      <c r="B139" s="476" t="s">
        <v>25</v>
      </c>
      <c r="C139" s="872" t="s">
        <v>4675</v>
      </c>
      <c r="D139" s="868" t="s">
        <v>4676</v>
      </c>
      <c r="E139" s="482">
        <v>1</v>
      </c>
      <c r="F139" s="899"/>
      <c r="G139" s="483">
        <v>245</v>
      </c>
      <c r="H139" s="147">
        <f>IF(G139="","",G139-G139*COMPASS!$AH$29)</f>
        <v>245</v>
      </c>
    </row>
    <row r="140" spans="1:9" ht="14.4" customHeight="1">
      <c r="A140" s="482" t="s">
        <v>4677</v>
      </c>
      <c r="B140" s="476" t="s">
        <v>25</v>
      </c>
      <c r="C140" s="872" t="s">
        <v>4678</v>
      </c>
      <c r="D140" s="868" t="s">
        <v>4679</v>
      </c>
      <c r="E140" s="482">
        <v>1</v>
      </c>
      <c r="F140" s="899"/>
      <c r="G140" s="483">
        <v>73</v>
      </c>
      <c r="H140" s="147">
        <f>IF(G140="","",G140-G140*COMPASS!$AH$29)</f>
        <v>73</v>
      </c>
    </row>
    <row r="141" spans="1:9" ht="14.4" customHeight="1">
      <c r="A141" s="482" t="s">
        <v>4680</v>
      </c>
      <c r="B141" s="476" t="s">
        <v>25</v>
      </c>
      <c r="C141" s="872" t="s">
        <v>4681</v>
      </c>
      <c r="D141" s="868" t="s">
        <v>4682</v>
      </c>
      <c r="E141" s="482">
        <v>1</v>
      </c>
      <c r="F141" s="899"/>
      <c r="G141" s="483">
        <v>71</v>
      </c>
      <c r="H141" s="147">
        <f>IF(G141="","",G141-G141*COMPASS!$AH$29)</f>
        <v>71</v>
      </c>
    </row>
    <row r="142" spans="1:9" ht="14.4" customHeight="1">
      <c r="A142" s="482" t="s">
        <v>4683</v>
      </c>
      <c r="B142" s="476" t="s">
        <v>25</v>
      </c>
      <c r="C142" s="872" t="s">
        <v>4684</v>
      </c>
      <c r="D142" s="868" t="s">
        <v>4685</v>
      </c>
      <c r="E142" s="482">
        <v>1</v>
      </c>
      <c r="F142" s="899"/>
      <c r="G142" s="483">
        <v>245</v>
      </c>
      <c r="H142" s="147">
        <f>IF(G142="","",G142-G142*COMPASS!$AH$29)</f>
        <v>245</v>
      </c>
    </row>
    <row r="143" spans="1:9" ht="14.4" customHeight="1">
      <c r="A143" s="482" t="s">
        <v>4686</v>
      </c>
      <c r="B143" s="476" t="s">
        <v>25</v>
      </c>
      <c r="C143" s="872" t="s">
        <v>4687</v>
      </c>
      <c r="D143" s="868" t="s">
        <v>8615</v>
      </c>
      <c r="E143" s="482">
        <v>1</v>
      </c>
      <c r="F143" s="899"/>
      <c r="G143" s="483">
        <v>192</v>
      </c>
      <c r="H143" s="147">
        <f>IF(G143="","",G143-G143*COMPASS!$AH$29)</f>
        <v>192</v>
      </c>
    </row>
    <row r="144" spans="1:9" ht="14.4" customHeight="1">
      <c r="A144" s="482" t="s">
        <v>4688</v>
      </c>
      <c r="B144" s="476" t="s">
        <v>25</v>
      </c>
      <c r="C144" s="872" t="s">
        <v>4689</v>
      </c>
      <c r="D144" s="868" t="s">
        <v>4690</v>
      </c>
      <c r="E144" s="482">
        <v>1</v>
      </c>
      <c r="F144" s="899"/>
      <c r="G144" s="483">
        <v>357</v>
      </c>
      <c r="H144" s="147">
        <f>IF(G144="","",G144-G144*COMPASS!$AH$29)</f>
        <v>357</v>
      </c>
    </row>
    <row r="145" spans="1:9" ht="14.4" customHeight="1">
      <c r="A145" s="482" t="s">
        <v>4691</v>
      </c>
      <c r="B145" s="476" t="s">
        <v>25</v>
      </c>
      <c r="C145" s="872" t="s">
        <v>4692</v>
      </c>
      <c r="D145" s="868" t="s">
        <v>4693</v>
      </c>
      <c r="E145" s="482">
        <v>1</v>
      </c>
      <c r="F145" s="899"/>
      <c r="G145" s="483">
        <v>37</v>
      </c>
      <c r="H145" s="147">
        <f>IF(G145="","",G145-G145*COMPASS!$AH$29)</f>
        <v>37</v>
      </c>
    </row>
    <row r="146" spans="1:9" ht="14.4" customHeight="1">
      <c r="A146" s="482" t="s">
        <v>4639</v>
      </c>
      <c r="B146" s="476" t="s">
        <v>25</v>
      </c>
      <c r="C146" s="874" t="s">
        <v>4640</v>
      </c>
      <c r="D146" s="868" t="s">
        <v>4641</v>
      </c>
      <c r="E146" s="482">
        <v>1</v>
      </c>
      <c r="F146" s="899"/>
      <c r="G146" s="483">
        <v>263</v>
      </c>
      <c r="H146" s="147">
        <f>IF(G146="","",G146-G146*COMPASS!$AH$29)</f>
        <v>263</v>
      </c>
    </row>
    <row r="147" spans="1:9" ht="14.4" customHeight="1">
      <c r="A147" s="482" t="s">
        <v>4694</v>
      </c>
      <c r="B147" s="476" t="s">
        <v>25</v>
      </c>
      <c r="C147" s="874" t="s">
        <v>4695</v>
      </c>
      <c r="D147" s="868" t="s">
        <v>8616</v>
      </c>
      <c r="E147" s="482">
        <v>1</v>
      </c>
      <c r="F147" s="899"/>
      <c r="G147" s="483">
        <v>68</v>
      </c>
      <c r="H147" s="147">
        <f>IF(G147="","",G147-G147*COMPASS!$AH$29)</f>
        <v>68</v>
      </c>
    </row>
    <row r="148" spans="1:9" s="63" customFormat="1" ht="14.4" customHeight="1">
      <c r="A148" s="869" t="s">
        <v>4609</v>
      </c>
      <c r="B148" s="478"/>
      <c r="C148" s="875"/>
      <c r="D148" s="491"/>
      <c r="E148" s="484"/>
      <c r="F148" s="484"/>
      <c r="G148" s="484"/>
      <c r="H148" s="147" t="str">
        <f>IF(G148="","",G148-G148*COMPASS!$AH$29)</f>
        <v/>
      </c>
      <c r="I148" s="127"/>
    </row>
    <row r="149" spans="1:9" s="63" customFormat="1" ht="14.4" customHeight="1">
      <c r="A149" s="482" t="s">
        <v>7363</v>
      </c>
      <c r="B149" s="476" t="s">
        <v>6045</v>
      </c>
      <c r="C149" s="872" t="s">
        <v>7364</v>
      </c>
      <c r="D149" s="868" t="s">
        <v>8617</v>
      </c>
      <c r="E149" s="482">
        <v>1</v>
      </c>
      <c r="F149" s="899"/>
      <c r="G149" s="483">
        <v>471</v>
      </c>
      <c r="H149" s="147">
        <f>IF(G149="","",G149-G149*COMPASS!$AH$29)</f>
        <v>471</v>
      </c>
      <c r="I149" s="127"/>
    </row>
    <row r="150" spans="1:9" ht="14.4" customHeight="1">
      <c r="A150" s="482" t="s">
        <v>4612</v>
      </c>
      <c r="B150" s="476" t="s">
        <v>6045</v>
      </c>
      <c r="C150" s="873" t="s">
        <v>4613</v>
      </c>
      <c r="D150" s="868" t="s">
        <v>8618</v>
      </c>
      <c r="E150" s="482">
        <v>1</v>
      </c>
      <c r="F150" s="899"/>
      <c r="G150" s="483">
        <v>226</v>
      </c>
      <c r="H150" s="147">
        <f>IF(G150="","",G150-G150*COMPASS!$AH$29)</f>
        <v>226</v>
      </c>
    </row>
    <row r="151" spans="1:9" ht="14.4" customHeight="1">
      <c r="A151" s="482" t="s">
        <v>4610</v>
      </c>
      <c r="B151" s="476" t="s">
        <v>6045</v>
      </c>
      <c r="C151" s="873" t="s">
        <v>4611</v>
      </c>
      <c r="D151" s="868" t="s">
        <v>8619</v>
      </c>
      <c r="E151" s="482">
        <v>1</v>
      </c>
      <c r="F151" s="899"/>
      <c r="G151" s="483">
        <v>203</v>
      </c>
      <c r="H151" s="147">
        <f>IF(G151="","",G151-G151*COMPASS!$AH$29)</f>
        <v>203</v>
      </c>
    </row>
    <row r="152" spans="1:9" ht="14.4" customHeight="1">
      <c r="A152" s="482" t="s">
        <v>7365</v>
      </c>
      <c r="B152" s="476" t="s">
        <v>25</v>
      </c>
      <c r="C152" s="872" t="s">
        <v>7366</v>
      </c>
      <c r="D152" s="868" t="s">
        <v>8620</v>
      </c>
      <c r="E152" s="482">
        <v>1</v>
      </c>
      <c r="F152" s="899"/>
      <c r="G152" s="483">
        <v>393</v>
      </c>
      <c r="H152" s="147">
        <f>IF(G152="","",G152-G152*COMPASS!$AH$29)</f>
        <v>393</v>
      </c>
    </row>
    <row r="153" spans="1:9" ht="14.4" customHeight="1">
      <c r="A153" s="482" t="s">
        <v>4614</v>
      </c>
      <c r="B153" s="476" t="s">
        <v>25</v>
      </c>
      <c r="C153" s="873" t="s">
        <v>4615</v>
      </c>
      <c r="D153" s="580" t="s">
        <v>10389</v>
      </c>
      <c r="E153" s="482">
        <v>1</v>
      </c>
      <c r="F153" s="899"/>
      <c r="G153" s="483">
        <v>185</v>
      </c>
      <c r="H153" s="147">
        <f>IF(G153="","",G153-G153*COMPASS!$AH$29)</f>
        <v>185</v>
      </c>
    </row>
    <row r="154" spans="1:9" s="63" customFormat="1" ht="14.4" customHeight="1">
      <c r="A154" s="482" t="s">
        <v>4619</v>
      </c>
      <c r="B154" s="476" t="s">
        <v>25</v>
      </c>
      <c r="C154" s="873" t="s">
        <v>4620</v>
      </c>
      <c r="D154" s="868" t="s">
        <v>8621</v>
      </c>
      <c r="E154" s="482">
        <v>1</v>
      </c>
      <c r="F154" s="899"/>
      <c r="G154" s="483">
        <v>138</v>
      </c>
      <c r="H154" s="147">
        <f>IF(G154="","",G154-G154*COMPASS!$AH$29)</f>
        <v>138</v>
      </c>
      <c r="I154" s="127"/>
    </row>
    <row r="155" spans="1:9" s="63" customFormat="1" ht="14.4" customHeight="1">
      <c r="A155" s="482" t="s">
        <v>4616</v>
      </c>
      <c r="B155" s="476" t="s">
        <v>6045</v>
      </c>
      <c r="C155" s="873" t="s">
        <v>4617</v>
      </c>
      <c r="D155" s="868" t="s">
        <v>4618</v>
      </c>
      <c r="E155" s="482">
        <v>1</v>
      </c>
      <c r="F155" s="899"/>
      <c r="G155" s="483">
        <v>72</v>
      </c>
      <c r="H155" s="147">
        <f>IF(G155="","",G155-G155*COMPASS!$AH$29)</f>
        <v>72</v>
      </c>
      <c r="I155" s="127"/>
    </row>
    <row r="156" spans="1:9" s="63" customFormat="1" ht="14.4" customHeight="1">
      <c r="A156" s="482" t="s">
        <v>8622</v>
      </c>
      <c r="B156" s="476" t="s">
        <v>25</v>
      </c>
      <c r="C156" s="873" t="s">
        <v>8623</v>
      </c>
      <c r="D156" s="868" t="s">
        <v>8624</v>
      </c>
      <c r="E156" s="482">
        <v>1</v>
      </c>
      <c r="F156" s="899"/>
      <c r="G156" s="483">
        <v>68</v>
      </c>
      <c r="H156" s="147">
        <f>IF(G156="","",G156-G156*COMPASS!$AH$29)</f>
        <v>68</v>
      </c>
      <c r="I156" s="127"/>
    </row>
    <row r="157" spans="1:9" ht="14.4" customHeight="1">
      <c r="A157" s="869" t="s">
        <v>8625</v>
      </c>
      <c r="B157" s="478"/>
      <c r="C157" s="875"/>
      <c r="D157" s="491"/>
      <c r="E157" s="484"/>
      <c r="F157" s="484"/>
      <c r="G157" s="484"/>
      <c r="H157" s="147" t="str">
        <f>IF(G157="","",G157-G157*COMPASS!$AH$29)</f>
        <v/>
      </c>
    </row>
    <row r="158" spans="1:9" ht="14.4" customHeight="1">
      <c r="A158" s="482" t="s">
        <v>4696</v>
      </c>
      <c r="B158" s="476" t="s">
        <v>25</v>
      </c>
      <c r="C158" s="873" t="s">
        <v>4697</v>
      </c>
      <c r="D158" s="868" t="s">
        <v>8626</v>
      </c>
      <c r="E158" s="482">
        <v>1</v>
      </c>
      <c r="F158" s="899"/>
      <c r="G158" s="483">
        <v>277</v>
      </c>
      <c r="H158" s="147">
        <f>IF(G158="","",G158-G158*COMPASS!$AH$29)</f>
        <v>277</v>
      </c>
    </row>
    <row r="159" spans="1:9" ht="14.4" customHeight="1">
      <c r="A159" s="482" t="s">
        <v>4698</v>
      </c>
      <c r="B159" s="476" t="s">
        <v>25</v>
      </c>
      <c r="C159" s="873" t="s">
        <v>4699</v>
      </c>
      <c r="D159" s="868" t="s">
        <v>8627</v>
      </c>
      <c r="E159" s="482">
        <v>1</v>
      </c>
      <c r="F159" s="899"/>
      <c r="G159" s="483">
        <v>242</v>
      </c>
      <c r="H159" s="147">
        <f>IF(G159="","",G159-G159*COMPASS!$AH$29)</f>
        <v>242</v>
      </c>
    </row>
    <row r="160" spans="1:9" ht="14.4" customHeight="1">
      <c r="A160" s="482" t="s">
        <v>4700</v>
      </c>
      <c r="B160" s="476" t="s">
        <v>25</v>
      </c>
      <c r="C160" s="873" t="s">
        <v>4701</v>
      </c>
      <c r="D160" s="868" t="s">
        <v>8628</v>
      </c>
      <c r="E160" s="482">
        <v>1</v>
      </c>
      <c r="F160" s="899"/>
      <c r="G160" s="483">
        <v>327</v>
      </c>
      <c r="H160" s="147">
        <f>IF(G160="","",G160-G160*COMPASS!$AH$29)</f>
        <v>327</v>
      </c>
    </row>
    <row r="161" spans="1:9" ht="14.4" customHeight="1">
      <c r="A161" s="482" t="s">
        <v>4702</v>
      </c>
      <c r="B161" s="476" t="s">
        <v>25</v>
      </c>
      <c r="C161" s="873" t="s">
        <v>4703</v>
      </c>
      <c r="D161" s="868" t="s">
        <v>8629</v>
      </c>
      <c r="E161" s="482">
        <v>1</v>
      </c>
      <c r="F161" s="899"/>
      <c r="G161" s="483">
        <v>130</v>
      </c>
      <c r="H161" s="147">
        <f>IF(G161="","",G161-G161*COMPASS!$AH$29)</f>
        <v>130</v>
      </c>
    </row>
    <row r="162" spans="1:9" ht="14.4" customHeight="1">
      <c r="A162" s="482" t="s">
        <v>4704</v>
      </c>
      <c r="B162" s="476" t="s">
        <v>25</v>
      </c>
      <c r="C162" s="873" t="s">
        <v>4705</v>
      </c>
      <c r="D162" s="868" t="s">
        <v>8630</v>
      </c>
      <c r="E162" s="482">
        <v>1</v>
      </c>
      <c r="F162" s="899"/>
      <c r="G162" s="483">
        <v>221</v>
      </c>
      <c r="H162" s="147">
        <f>IF(G162="","",G162-G162*COMPASS!$AH$29)</f>
        <v>221</v>
      </c>
    </row>
    <row r="163" spans="1:9" s="63" customFormat="1" ht="14.4" customHeight="1">
      <c r="A163" s="482" t="s">
        <v>4706</v>
      </c>
      <c r="B163" s="476" t="s">
        <v>51</v>
      </c>
      <c r="C163" s="872" t="s">
        <v>4707</v>
      </c>
      <c r="D163" s="868" t="s">
        <v>8631</v>
      </c>
      <c r="E163" s="482">
        <v>1</v>
      </c>
      <c r="F163" s="899"/>
      <c r="G163" s="483">
        <v>245</v>
      </c>
      <c r="H163" s="147">
        <f>IF(G163="","",G163-G163*COMPASS!$AH$29)</f>
        <v>245</v>
      </c>
      <c r="I163" s="127"/>
    </row>
    <row r="164" spans="1:9" ht="14.4" customHeight="1">
      <c r="A164" s="482" t="s">
        <v>4708</v>
      </c>
      <c r="B164" s="476" t="s">
        <v>25</v>
      </c>
      <c r="C164" s="872" t="s">
        <v>4709</v>
      </c>
      <c r="D164" s="868" t="s">
        <v>8632</v>
      </c>
      <c r="E164" s="482">
        <v>1</v>
      </c>
      <c r="F164" s="899"/>
      <c r="G164" s="483">
        <v>376</v>
      </c>
      <c r="H164" s="147">
        <f>IF(G164="","",G164-G164*COMPASS!$AH$29)</f>
        <v>376</v>
      </c>
    </row>
    <row r="165" spans="1:9" ht="14.4" customHeight="1">
      <c r="A165" s="482" t="s">
        <v>4710</v>
      </c>
      <c r="B165" s="476" t="s">
        <v>25</v>
      </c>
      <c r="C165" s="872" t="s">
        <v>4711</v>
      </c>
      <c r="D165" s="868" t="s">
        <v>8633</v>
      </c>
      <c r="E165" s="482">
        <v>1</v>
      </c>
      <c r="F165" s="899"/>
      <c r="G165" s="483">
        <v>376</v>
      </c>
      <c r="H165" s="147">
        <f>IF(G165="","",G165-G165*COMPASS!$AH$29)</f>
        <v>376</v>
      </c>
    </row>
    <row r="166" spans="1:9" ht="14.4" customHeight="1">
      <c r="A166" s="482" t="s">
        <v>4712</v>
      </c>
      <c r="B166" s="476" t="s">
        <v>25</v>
      </c>
      <c r="C166" s="872" t="s">
        <v>4713</v>
      </c>
      <c r="D166" s="868" t="s">
        <v>8634</v>
      </c>
      <c r="E166" s="482">
        <v>1</v>
      </c>
      <c r="F166" s="899"/>
      <c r="G166" s="483">
        <v>381</v>
      </c>
      <c r="H166" s="147">
        <f>IF(G166="","",G166-G166*COMPASS!$AH$29)</f>
        <v>381</v>
      </c>
    </row>
    <row r="167" spans="1:9" ht="14.4" customHeight="1">
      <c r="A167" s="482" t="s">
        <v>4714</v>
      </c>
      <c r="B167" s="476" t="s">
        <v>25</v>
      </c>
      <c r="C167" s="872" t="s">
        <v>4715</v>
      </c>
      <c r="D167" s="868" t="s">
        <v>8635</v>
      </c>
      <c r="E167" s="482">
        <v>1</v>
      </c>
      <c r="F167" s="899"/>
      <c r="G167" s="483">
        <v>476</v>
      </c>
      <c r="H167" s="147">
        <f>IF(G167="","",G167-G167*COMPASS!$AH$29)</f>
        <v>476</v>
      </c>
    </row>
    <row r="168" spans="1:9" ht="14.4" customHeight="1">
      <c r="A168" s="482" t="s">
        <v>4716</v>
      </c>
      <c r="B168" s="476" t="s">
        <v>25</v>
      </c>
      <c r="C168" s="872" t="s">
        <v>4717</v>
      </c>
      <c r="D168" s="868" t="s">
        <v>8636</v>
      </c>
      <c r="E168" s="482">
        <v>1</v>
      </c>
      <c r="F168" s="899"/>
      <c r="G168" s="483">
        <v>251</v>
      </c>
      <c r="H168" s="147">
        <f>IF(G168="","",G168-G168*COMPASS!$AH$29)</f>
        <v>251</v>
      </c>
    </row>
    <row r="169" spans="1:9" ht="14.4" customHeight="1">
      <c r="A169" s="482" t="s">
        <v>4718</v>
      </c>
      <c r="B169" s="476" t="s">
        <v>25</v>
      </c>
      <c r="C169" s="872" t="s">
        <v>4719</v>
      </c>
      <c r="D169" s="868" t="s">
        <v>8637</v>
      </c>
      <c r="E169" s="482">
        <v>1</v>
      </c>
      <c r="F169" s="899"/>
      <c r="G169" s="483">
        <v>185</v>
      </c>
      <c r="H169" s="147">
        <f>IF(G169="","",G169-G169*COMPASS!$AH$29)</f>
        <v>185</v>
      </c>
    </row>
    <row r="170" spans="1:9" ht="14.4" customHeight="1">
      <c r="A170" s="482" t="s">
        <v>4720</v>
      </c>
      <c r="B170" s="476" t="s">
        <v>25</v>
      </c>
      <c r="C170" s="872" t="s">
        <v>4721</v>
      </c>
      <c r="D170" s="868" t="s">
        <v>4722</v>
      </c>
      <c r="E170" s="482">
        <v>1</v>
      </c>
      <c r="F170" s="899"/>
      <c r="G170" s="483">
        <v>185</v>
      </c>
      <c r="H170" s="147">
        <f>IF(G170="","",G170-G170*COMPASS!$AH$29)</f>
        <v>185</v>
      </c>
    </row>
    <row r="171" spans="1:9" ht="14.4" customHeight="1">
      <c r="A171" s="482" t="s">
        <v>4723</v>
      </c>
      <c r="B171" s="476" t="s">
        <v>25</v>
      </c>
      <c r="C171" s="872" t="s">
        <v>4724</v>
      </c>
      <c r="D171" s="868" t="s">
        <v>8638</v>
      </c>
      <c r="E171" s="482">
        <v>1</v>
      </c>
      <c r="F171" s="899"/>
      <c r="G171" s="483">
        <v>280</v>
      </c>
      <c r="H171" s="147">
        <f>IF(G171="","",G171-G171*COMPASS!$AH$29)</f>
        <v>280</v>
      </c>
    </row>
    <row r="172" spans="1:9" ht="14.4" customHeight="1">
      <c r="A172" s="486" t="s">
        <v>8639</v>
      </c>
      <c r="B172" s="479"/>
      <c r="C172" s="860"/>
      <c r="D172" s="861"/>
      <c r="E172" s="485"/>
      <c r="F172" s="485"/>
      <c r="G172" s="485"/>
      <c r="H172" s="147" t="str">
        <f>IF(G172="","",G172-G172*COMPASS!$AH$29)</f>
        <v/>
      </c>
    </row>
    <row r="173" spans="1:9" ht="14.4" customHeight="1">
      <c r="A173" s="488" t="s">
        <v>11638</v>
      </c>
      <c r="B173" s="480"/>
      <c r="C173" s="876"/>
      <c r="D173" s="877"/>
      <c r="E173" s="487"/>
      <c r="F173" s="484"/>
      <c r="G173" s="487"/>
      <c r="H173" s="147" t="str">
        <f>IF(G173="","",G173-G173*COMPASS!$AH$29)</f>
        <v/>
      </c>
    </row>
    <row r="174" spans="1:9" ht="14.4" customHeight="1">
      <c r="A174" s="488" t="s">
        <v>11639</v>
      </c>
      <c r="B174" s="480"/>
      <c r="C174" s="876"/>
      <c r="D174" s="877"/>
      <c r="E174" s="487"/>
      <c r="F174" s="484"/>
      <c r="G174" s="487"/>
      <c r="H174" s="147" t="str">
        <f>IF(G174="","",G174-G174*COMPASS!$AH$29)</f>
        <v/>
      </c>
    </row>
    <row r="175" spans="1:9" ht="14.4" customHeight="1">
      <c r="A175" s="482" t="s">
        <v>11759</v>
      </c>
      <c r="B175" s="476" t="s">
        <v>25</v>
      </c>
      <c r="C175" s="878" t="s">
        <v>11640</v>
      </c>
      <c r="D175" s="580" t="s">
        <v>11641</v>
      </c>
      <c r="E175" s="482">
        <v>1</v>
      </c>
      <c r="F175" s="899"/>
      <c r="G175" s="483">
        <v>520</v>
      </c>
      <c r="H175" s="147">
        <f>IF(G175="","",G175-G175*COMPASS!$AH$29)</f>
        <v>520</v>
      </c>
    </row>
    <row r="176" spans="1:9" ht="14.4" customHeight="1">
      <c r="A176" s="482" t="s">
        <v>11760</v>
      </c>
      <c r="B176" s="476" t="s">
        <v>25</v>
      </c>
      <c r="C176" s="878" t="s">
        <v>11642</v>
      </c>
      <c r="D176" s="580" t="s">
        <v>11643</v>
      </c>
      <c r="E176" s="482">
        <v>1</v>
      </c>
      <c r="F176" s="899"/>
      <c r="G176" s="483">
        <v>645</v>
      </c>
      <c r="H176" s="147">
        <f>IF(G176="","",G176-G176*COMPASS!$AH$29)</f>
        <v>645</v>
      </c>
    </row>
    <row r="177" spans="1:9" ht="14.4" customHeight="1">
      <c r="A177" s="482" t="s">
        <v>11761</v>
      </c>
      <c r="B177" s="476" t="s">
        <v>25</v>
      </c>
      <c r="C177" s="878" t="s">
        <v>11644</v>
      </c>
      <c r="D177" s="580" t="s">
        <v>11645</v>
      </c>
      <c r="E177" s="482">
        <v>1</v>
      </c>
      <c r="F177" s="899"/>
      <c r="G177" s="483">
        <v>893</v>
      </c>
      <c r="H177" s="147">
        <f>IF(G177="","",G177-G177*COMPASS!$AH$29)</f>
        <v>893</v>
      </c>
    </row>
    <row r="178" spans="1:9" ht="14.4" customHeight="1">
      <c r="A178" s="482" t="s">
        <v>11762</v>
      </c>
      <c r="B178" s="476" t="s">
        <v>25</v>
      </c>
      <c r="C178" s="878" t="s">
        <v>11646</v>
      </c>
      <c r="D178" s="580" t="s">
        <v>11647</v>
      </c>
      <c r="E178" s="482">
        <v>1</v>
      </c>
      <c r="F178" s="899"/>
      <c r="G178" s="483">
        <v>344</v>
      </c>
      <c r="H178" s="147">
        <f>IF(G178="","",G178-G178*COMPASS!$AH$29)</f>
        <v>344</v>
      </c>
    </row>
    <row r="179" spans="1:9" ht="14.4" customHeight="1">
      <c r="A179" s="482" t="s">
        <v>11763</v>
      </c>
      <c r="B179" s="476" t="s">
        <v>25</v>
      </c>
      <c r="C179" s="878" t="s">
        <v>11648</v>
      </c>
      <c r="D179" s="580" t="s">
        <v>11649</v>
      </c>
      <c r="E179" s="482">
        <v>1</v>
      </c>
      <c r="F179" s="899"/>
      <c r="G179" s="483">
        <v>432</v>
      </c>
      <c r="H179" s="147">
        <f>IF(G179="","",G179-G179*COMPASS!$AH$29)</f>
        <v>432</v>
      </c>
    </row>
    <row r="180" spans="1:9" ht="14.4" customHeight="1">
      <c r="A180" s="482" t="s">
        <v>11764</v>
      </c>
      <c r="B180" s="476" t="s">
        <v>25</v>
      </c>
      <c r="C180" s="878" t="s">
        <v>11650</v>
      </c>
      <c r="D180" s="580" t="s">
        <v>11651</v>
      </c>
      <c r="E180" s="482">
        <v>1</v>
      </c>
      <c r="F180" s="899"/>
      <c r="G180" s="483">
        <v>674</v>
      </c>
      <c r="H180" s="147">
        <f>IF(G180="","",G180-G180*COMPASS!$AH$29)</f>
        <v>674</v>
      </c>
    </row>
    <row r="181" spans="1:9" ht="14.4" customHeight="1">
      <c r="A181" s="488" t="s">
        <v>11652</v>
      </c>
      <c r="B181" s="480"/>
      <c r="C181" s="876"/>
      <c r="D181" s="877"/>
      <c r="E181" s="487"/>
      <c r="F181" s="484"/>
      <c r="G181" s="487"/>
      <c r="H181" s="147" t="str">
        <f>IF(G181="","",G181-G181*COMPASS!$AH$29)</f>
        <v/>
      </c>
    </row>
    <row r="182" spans="1:9" s="63" customFormat="1" ht="14.4" customHeight="1">
      <c r="A182" s="482" t="s">
        <v>11765</v>
      </c>
      <c r="B182" s="476" t="s">
        <v>25</v>
      </c>
      <c r="C182" s="878" t="s">
        <v>11653</v>
      </c>
      <c r="D182" s="580" t="s">
        <v>11654</v>
      </c>
      <c r="E182" s="482">
        <v>1</v>
      </c>
      <c r="F182" s="899"/>
      <c r="G182" s="483">
        <v>498</v>
      </c>
      <c r="H182" s="147">
        <f>IF(G182="","",G182-G182*COMPASS!$AH$29)</f>
        <v>498</v>
      </c>
      <c r="I182" s="127"/>
    </row>
    <row r="183" spans="1:9" s="63" customFormat="1" ht="14.4" customHeight="1">
      <c r="A183" s="482" t="s">
        <v>16865</v>
      </c>
      <c r="B183" s="476" t="s">
        <v>25</v>
      </c>
      <c r="C183" s="878" t="s">
        <v>16866</v>
      </c>
      <c r="D183" s="580" t="s">
        <v>16867</v>
      </c>
      <c r="E183" s="482">
        <v>1</v>
      </c>
      <c r="F183" s="899"/>
      <c r="G183" s="483">
        <v>499</v>
      </c>
      <c r="H183" s="147">
        <f>IF(G183="","",G183-G183*COMPASS!$AH$29)</f>
        <v>499</v>
      </c>
      <c r="I183" s="127"/>
    </row>
    <row r="184" spans="1:9" s="63" customFormat="1" ht="14.4" customHeight="1">
      <c r="A184" s="488" t="s">
        <v>11655</v>
      </c>
      <c r="B184" s="480"/>
      <c r="C184" s="876"/>
      <c r="D184" s="877"/>
      <c r="E184" s="487"/>
      <c r="F184" s="484"/>
      <c r="G184" s="487"/>
      <c r="H184" s="147" t="str">
        <f>IF(G184="","",G184-G184*COMPASS!$AH$29)</f>
        <v/>
      </c>
      <c r="I184" s="127"/>
    </row>
    <row r="185" spans="1:9" s="63" customFormat="1" ht="14.4" customHeight="1">
      <c r="A185" s="482" t="s">
        <v>19502</v>
      </c>
      <c r="B185" s="476" t="s">
        <v>25</v>
      </c>
      <c r="C185" s="878" t="s">
        <v>11656</v>
      </c>
      <c r="D185" s="580" t="s">
        <v>11657</v>
      </c>
      <c r="E185" s="482">
        <v>1</v>
      </c>
      <c r="F185" s="899"/>
      <c r="G185" s="483">
        <v>514</v>
      </c>
      <c r="H185" s="147">
        <f>IF(G185="","",G185-G185*COMPASS!$AH$29)</f>
        <v>514</v>
      </c>
      <c r="I185" s="127"/>
    </row>
    <row r="186" spans="1:9" ht="14.4" customHeight="1">
      <c r="A186" s="482" t="s">
        <v>19503</v>
      </c>
      <c r="B186" s="476" t="s">
        <v>25</v>
      </c>
      <c r="C186" s="878" t="s">
        <v>11658</v>
      </c>
      <c r="D186" s="580" t="s">
        <v>11659</v>
      </c>
      <c r="E186" s="482">
        <v>1</v>
      </c>
      <c r="F186" s="899"/>
      <c r="G186" s="483">
        <v>631</v>
      </c>
      <c r="H186" s="147">
        <f>IF(G186="","",G186-G186*COMPASS!$AH$29)</f>
        <v>631</v>
      </c>
    </row>
    <row r="187" spans="1:9" ht="14.4" customHeight="1">
      <c r="A187" s="482" t="s">
        <v>19504</v>
      </c>
      <c r="B187" s="476" t="s">
        <v>25</v>
      </c>
      <c r="C187" s="878" t="s">
        <v>11660</v>
      </c>
      <c r="D187" s="580" t="s">
        <v>11661</v>
      </c>
      <c r="E187" s="482">
        <v>1</v>
      </c>
      <c r="F187" s="899"/>
      <c r="G187" s="483">
        <v>1026</v>
      </c>
      <c r="H187" s="147">
        <f>IF(G187="","",G187-G187*COMPASS!$AH$29)</f>
        <v>1026</v>
      </c>
    </row>
    <row r="188" spans="1:9" ht="14.4" customHeight="1">
      <c r="A188" s="482" t="s">
        <v>19505</v>
      </c>
      <c r="B188" s="476" t="s">
        <v>25</v>
      </c>
      <c r="C188" s="878" t="s">
        <v>11662</v>
      </c>
      <c r="D188" s="580" t="s">
        <v>11663</v>
      </c>
      <c r="E188" s="482">
        <v>1</v>
      </c>
      <c r="F188" s="899"/>
      <c r="G188" s="483">
        <v>338</v>
      </c>
      <c r="H188" s="147">
        <f>IF(G188="","",G188-G188*COMPASS!$AH$29)</f>
        <v>338</v>
      </c>
    </row>
    <row r="189" spans="1:9" ht="14.4" customHeight="1">
      <c r="A189" s="482" t="s">
        <v>19506</v>
      </c>
      <c r="B189" s="476" t="s">
        <v>25</v>
      </c>
      <c r="C189" s="878" t="s">
        <v>11664</v>
      </c>
      <c r="D189" s="580" t="s">
        <v>11665</v>
      </c>
      <c r="E189" s="482">
        <v>1</v>
      </c>
      <c r="F189" s="899"/>
      <c r="G189" s="483">
        <v>412</v>
      </c>
      <c r="H189" s="147">
        <f>IF(G189="","",G189-G189*COMPASS!$AH$29)</f>
        <v>412</v>
      </c>
    </row>
    <row r="190" spans="1:9" ht="14.4" customHeight="1">
      <c r="A190" s="482" t="s">
        <v>19507</v>
      </c>
      <c r="B190" s="476" t="s">
        <v>25</v>
      </c>
      <c r="C190" s="878" t="s">
        <v>11666</v>
      </c>
      <c r="D190" s="580" t="s">
        <v>11667</v>
      </c>
      <c r="E190" s="482">
        <v>1</v>
      </c>
      <c r="F190" s="899"/>
      <c r="G190" s="483">
        <v>674</v>
      </c>
      <c r="H190" s="147">
        <f>IF(G190="","",G190-G190*COMPASS!$AH$29)</f>
        <v>674</v>
      </c>
    </row>
    <row r="191" spans="1:9" ht="14.4" customHeight="1">
      <c r="A191" s="488" t="s">
        <v>11668</v>
      </c>
      <c r="B191" s="480"/>
      <c r="C191" s="876"/>
      <c r="D191" s="877"/>
      <c r="E191" s="487"/>
      <c r="F191" s="484"/>
      <c r="G191" s="487"/>
      <c r="H191" s="147" t="str">
        <f>IF(G191="","",G191-G191*COMPASS!$AH$29)</f>
        <v/>
      </c>
    </row>
    <row r="192" spans="1:9" ht="14.4" customHeight="1">
      <c r="A192" s="482" t="s">
        <v>11766</v>
      </c>
      <c r="B192" s="476" t="s">
        <v>25</v>
      </c>
      <c r="C192" s="878" t="s">
        <v>11669</v>
      </c>
      <c r="D192" s="580" t="s">
        <v>11670</v>
      </c>
      <c r="E192" s="482">
        <v>1</v>
      </c>
      <c r="F192" s="899"/>
      <c r="G192" s="483">
        <v>514</v>
      </c>
      <c r="H192" s="147">
        <f>IF(G192="","",G192-G192*COMPASS!$AH$29)</f>
        <v>514</v>
      </c>
    </row>
    <row r="193" spans="1:9" ht="14.4" customHeight="1">
      <c r="A193" s="482" t="s">
        <v>11767</v>
      </c>
      <c r="B193" s="476" t="s">
        <v>25</v>
      </c>
      <c r="C193" s="878" t="s">
        <v>11671</v>
      </c>
      <c r="D193" s="580" t="s">
        <v>11672</v>
      </c>
      <c r="E193" s="482">
        <v>1</v>
      </c>
      <c r="F193" s="899"/>
      <c r="G193" s="483">
        <v>631</v>
      </c>
      <c r="H193" s="147">
        <f>IF(G193="","",G193-G193*COMPASS!$AH$29)</f>
        <v>631</v>
      </c>
    </row>
    <row r="194" spans="1:9" ht="14.4" customHeight="1">
      <c r="A194" s="482" t="s">
        <v>11768</v>
      </c>
      <c r="B194" s="476" t="s">
        <v>25</v>
      </c>
      <c r="C194" s="878" t="s">
        <v>11673</v>
      </c>
      <c r="D194" s="580" t="s">
        <v>11674</v>
      </c>
      <c r="E194" s="482">
        <v>1</v>
      </c>
      <c r="F194" s="899"/>
      <c r="G194" s="483">
        <v>893</v>
      </c>
      <c r="H194" s="147">
        <f>IF(G194="","",G194-G194*COMPASS!$AH$29)</f>
        <v>893</v>
      </c>
    </row>
    <row r="195" spans="1:9" ht="14.4" customHeight="1">
      <c r="A195" s="482" t="s">
        <v>11769</v>
      </c>
      <c r="B195" s="476" t="s">
        <v>25</v>
      </c>
      <c r="C195" s="878" t="s">
        <v>11675</v>
      </c>
      <c r="D195" s="580" t="s">
        <v>11676</v>
      </c>
      <c r="E195" s="482">
        <v>1</v>
      </c>
      <c r="F195" s="899"/>
      <c r="G195" s="483">
        <v>344</v>
      </c>
      <c r="H195" s="147">
        <f>IF(G195="","",G195-G195*COMPASS!$AH$29)</f>
        <v>344</v>
      </c>
    </row>
    <row r="196" spans="1:9" ht="14.4" customHeight="1">
      <c r="A196" s="482" t="s">
        <v>11770</v>
      </c>
      <c r="B196" s="476" t="s">
        <v>25</v>
      </c>
      <c r="C196" s="878" t="s">
        <v>11677</v>
      </c>
      <c r="D196" s="580" t="s">
        <v>11678</v>
      </c>
      <c r="E196" s="482">
        <v>1</v>
      </c>
      <c r="F196" s="899"/>
      <c r="G196" s="483">
        <v>412</v>
      </c>
      <c r="H196" s="147">
        <f>IF(G196="","",G196-G196*COMPASS!$AH$29)</f>
        <v>412</v>
      </c>
    </row>
    <row r="197" spans="1:9" ht="14.4" customHeight="1">
      <c r="A197" s="482" t="s">
        <v>11771</v>
      </c>
      <c r="B197" s="476" t="s">
        <v>25</v>
      </c>
      <c r="C197" s="878" t="s">
        <v>11679</v>
      </c>
      <c r="D197" s="580" t="s">
        <v>11680</v>
      </c>
      <c r="E197" s="482">
        <v>1</v>
      </c>
      <c r="F197" s="899"/>
      <c r="G197" s="483">
        <v>674</v>
      </c>
      <c r="H197" s="147">
        <f>IF(G197="","",G197-G197*COMPASS!$AH$29)</f>
        <v>674</v>
      </c>
    </row>
    <row r="198" spans="1:9" ht="14.4" customHeight="1">
      <c r="A198" s="488" t="s">
        <v>11681</v>
      </c>
      <c r="B198" s="480"/>
      <c r="C198" s="876"/>
      <c r="D198" s="877"/>
      <c r="E198" s="487"/>
      <c r="F198" s="484"/>
      <c r="G198" s="487"/>
      <c r="H198" s="147" t="str">
        <f>IF(G198="","",G198-G198*COMPASS!$AH$29)</f>
        <v/>
      </c>
    </row>
    <row r="199" spans="1:9" ht="14.4" customHeight="1">
      <c r="A199" s="482" t="s">
        <v>11772</v>
      </c>
      <c r="B199" s="476" t="s">
        <v>25</v>
      </c>
      <c r="C199" s="878" t="s">
        <v>11682</v>
      </c>
      <c r="D199" s="580" t="s">
        <v>11683</v>
      </c>
      <c r="E199" s="482">
        <v>1</v>
      </c>
      <c r="F199" s="899"/>
      <c r="G199" s="483">
        <v>2927</v>
      </c>
      <c r="H199" s="147">
        <f>IF(G199="","",G199-G199*COMPASS!$AH$29)</f>
        <v>2927</v>
      </c>
    </row>
    <row r="200" spans="1:9" ht="14.4" customHeight="1">
      <c r="A200" s="482" t="s">
        <v>11773</v>
      </c>
      <c r="B200" s="476" t="s">
        <v>25</v>
      </c>
      <c r="C200" s="878" t="s">
        <v>11684</v>
      </c>
      <c r="D200" s="580" t="s">
        <v>11685</v>
      </c>
      <c r="E200" s="482">
        <v>1</v>
      </c>
      <c r="F200" s="899"/>
      <c r="G200" s="483">
        <v>3660</v>
      </c>
      <c r="H200" s="147">
        <f>IF(G200="","",G200-G200*COMPASS!$AH$29)</f>
        <v>3660</v>
      </c>
    </row>
    <row r="201" spans="1:9" ht="14.4" customHeight="1">
      <c r="A201" s="488" t="s">
        <v>16868</v>
      </c>
      <c r="B201" s="480"/>
      <c r="C201" s="876"/>
      <c r="D201" s="877"/>
      <c r="E201" s="487"/>
      <c r="F201" s="484"/>
      <c r="G201" s="487"/>
      <c r="H201" s="147" t="str">
        <f>IF(G201="","",G201-G201*COMPASS!$AH$29)</f>
        <v/>
      </c>
    </row>
    <row r="202" spans="1:9" s="223" customFormat="1" ht="14.4" customHeight="1">
      <c r="A202" s="482" t="s">
        <v>16869</v>
      </c>
      <c r="B202" s="476" t="s">
        <v>25</v>
      </c>
      <c r="C202" s="878" t="s">
        <v>16870</v>
      </c>
      <c r="D202" s="580" t="s">
        <v>16871</v>
      </c>
      <c r="E202" s="482">
        <v>1</v>
      </c>
      <c r="F202" s="899"/>
      <c r="G202" s="483">
        <v>983</v>
      </c>
      <c r="H202" s="147">
        <f>IF(G202="","",G202-G202*COMPASS!$AH$29)</f>
        <v>983</v>
      </c>
      <c r="I202" s="222"/>
    </row>
    <row r="203" spans="1:9" s="223" customFormat="1" ht="14.4" customHeight="1">
      <c r="A203" s="482" t="s">
        <v>16872</v>
      </c>
      <c r="B203" s="476" t="s">
        <v>25</v>
      </c>
      <c r="C203" s="878" t="s">
        <v>16873</v>
      </c>
      <c r="D203" s="580" t="s">
        <v>16874</v>
      </c>
      <c r="E203" s="482">
        <v>1</v>
      </c>
      <c r="F203" s="899"/>
      <c r="G203" s="483">
        <v>1802</v>
      </c>
      <c r="H203" s="147">
        <f>IF(G203="","",G203-G203*COMPASS!$AH$29)</f>
        <v>1802</v>
      </c>
      <c r="I203" s="222"/>
    </row>
    <row r="204" spans="1:9" ht="14.4" customHeight="1">
      <c r="A204" s="488" t="s">
        <v>16875</v>
      </c>
      <c r="B204" s="480"/>
      <c r="C204" s="876"/>
      <c r="D204" s="877"/>
      <c r="E204" s="487"/>
      <c r="F204" s="484"/>
      <c r="G204" s="487"/>
      <c r="H204" s="147" t="str">
        <f>IF(G204="","",G204-G204*COMPASS!$AH$29)</f>
        <v/>
      </c>
    </row>
    <row r="205" spans="1:9" ht="14.4" customHeight="1">
      <c r="A205" s="482" t="s">
        <v>16876</v>
      </c>
      <c r="B205" s="476" t="s">
        <v>25</v>
      </c>
      <c r="C205" s="878" t="s">
        <v>16877</v>
      </c>
      <c r="D205" s="580" t="s">
        <v>16878</v>
      </c>
      <c r="E205" s="482">
        <v>1</v>
      </c>
      <c r="F205" s="899"/>
      <c r="G205" s="483">
        <v>583</v>
      </c>
      <c r="H205" s="147">
        <f>IF(G205="","",G205-G205*COMPASS!$AH$29)</f>
        <v>583</v>
      </c>
    </row>
    <row r="206" spans="1:9" s="223" customFormat="1" ht="14.4" customHeight="1">
      <c r="A206" s="482" t="s">
        <v>16879</v>
      </c>
      <c r="B206" s="476" t="s">
        <v>25</v>
      </c>
      <c r="C206" s="878" t="s">
        <v>16880</v>
      </c>
      <c r="D206" s="580" t="s">
        <v>16881</v>
      </c>
      <c r="E206" s="482">
        <v>1</v>
      </c>
      <c r="F206" s="899"/>
      <c r="G206" s="483">
        <v>543</v>
      </c>
      <c r="H206" s="147">
        <f>IF(G206="","",G206-G206*COMPASS!$AH$29)</f>
        <v>543</v>
      </c>
      <c r="I206" s="222"/>
    </row>
    <row r="207" spans="1:9" ht="14.4" customHeight="1">
      <c r="A207" s="482" t="s">
        <v>16882</v>
      </c>
      <c r="B207" s="476" t="s">
        <v>25</v>
      </c>
      <c r="C207" s="878" t="s">
        <v>16883</v>
      </c>
      <c r="D207" s="580" t="s">
        <v>16884</v>
      </c>
      <c r="E207" s="482">
        <v>1</v>
      </c>
      <c r="F207" s="899"/>
      <c r="G207" s="483">
        <v>1781</v>
      </c>
      <c r="H207" s="147">
        <f>IF(G207="","",G207-G207*COMPASS!$AH$29)</f>
        <v>1781</v>
      </c>
    </row>
    <row r="208" spans="1:9" ht="14.4" customHeight="1">
      <c r="A208" s="488" t="s">
        <v>16885</v>
      </c>
      <c r="B208" s="480"/>
      <c r="C208" s="876"/>
      <c r="D208" s="877"/>
      <c r="E208" s="487"/>
      <c r="F208" s="484"/>
      <c r="G208" s="487"/>
      <c r="H208" s="147" t="str">
        <f>IF(G208="","",G208-G208*COMPASS!$AH$29)</f>
        <v/>
      </c>
    </row>
    <row r="209" spans="1:9" ht="14.4" customHeight="1">
      <c r="A209" s="482" t="s">
        <v>16886</v>
      </c>
      <c r="B209" s="476" t="s">
        <v>25</v>
      </c>
      <c r="C209" s="878" t="s">
        <v>16887</v>
      </c>
      <c r="D209" s="580" t="s">
        <v>16888</v>
      </c>
      <c r="E209" s="482">
        <v>1</v>
      </c>
      <c r="F209" s="899"/>
      <c r="G209" s="483">
        <v>664</v>
      </c>
      <c r="H209" s="147">
        <f>IF(G209="","",G209-G209*COMPASS!$AH$29)</f>
        <v>664</v>
      </c>
    </row>
    <row r="210" spans="1:9" s="223" customFormat="1" ht="14.4" customHeight="1">
      <c r="A210" s="482" t="s">
        <v>16889</v>
      </c>
      <c r="B210" s="476" t="s">
        <v>25</v>
      </c>
      <c r="C210" s="878" t="s">
        <v>16890</v>
      </c>
      <c r="D210" s="580" t="s">
        <v>16891</v>
      </c>
      <c r="E210" s="482">
        <v>1</v>
      </c>
      <c r="F210" s="899"/>
      <c r="G210" s="483">
        <v>234</v>
      </c>
      <c r="H210" s="147">
        <f>IF(G210="","",G210-G210*COMPASS!$AH$29)</f>
        <v>234</v>
      </c>
      <c r="I210" s="222"/>
    </row>
    <row r="211" spans="1:9" ht="14.4" customHeight="1">
      <c r="A211" s="482" t="s">
        <v>16892</v>
      </c>
      <c r="B211" s="476" t="s">
        <v>25</v>
      </c>
      <c r="C211" s="878" t="s">
        <v>16893</v>
      </c>
      <c r="D211" s="580" t="s">
        <v>16894</v>
      </c>
      <c r="E211" s="482">
        <v>1</v>
      </c>
      <c r="F211" s="899"/>
      <c r="G211" s="483">
        <v>402</v>
      </c>
      <c r="H211" s="147">
        <f>IF(G211="","",G211-G211*COMPASS!$AH$29)</f>
        <v>402</v>
      </c>
    </row>
    <row r="212" spans="1:9" s="223" customFormat="1" ht="14.4" customHeight="1">
      <c r="A212" s="482" t="s">
        <v>16895</v>
      </c>
      <c r="B212" s="476" t="s">
        <v>25</v>
      </c>
      <c r="C212" s="878" t="s">
        <v>16896</v>
      </c>
      <c r="D212" s="580" t="s">
        <v>16897</v>
      </c>
      <c r="E212" s="482">
        <v>1</v>
      </c>
      <c r="F212" s="899"/>
      <c r="G212" s="483">
        <v>381</v>
      </c>
      <c r="H212" s="147">
        <f>IF(G212="","",G212-G212*COMPASS!$AH$29)</f>
        <v>381</v>
      </c>
      <c r="I212" s="222"/>
    </row>
    <row r="213" spans="1:9" ht="14.4" customHeight="1">
      <c r="A213" s="488" t="s">
        <v>11686</v>
      </c>
      <c r="B213" s="480"/>
      <c r="C213" s="876"/>
      <c r="D213" s="877"/>
      <c r="E213" s="487"/>
      <c r="F213" s="484"/>
      <c r="G213" s="487"/>
      <c r="H213" s="147" t="str">
        <f>IF(G213="","",G213-G213*COMPASS!$AH$29)</f>
        <v/>
      </c>
    </row>
    <row r="214" spans="1:9" s="223" customFormat="1" ht="14.4" customHeight="1">
      <c r="A214" s="482" t="s">
        <v>11774</v>
      </c>
      <c r="B214" s="476" t="s">
        <v>25</v>
      </c>
      <c r="C214" s="878" t="s">
        <v>16898</v>
      </c>
      <c r="D214" s="580" t="s">
        <v>11687</v>
      </c>
      <c r="E214" s="482">
        <v>1</v>
      </c>
      <c r="F214" s="899"/>
      <c r="G214" s="483">
        <v>63</v>
      </c>
      <c r="H214" s="147">
        <f>IF(G214="","",G214-G214*COMPASS!$AH$29)</f>
        <v>63</v>
      </c>
      <c r="I214" s="222"/>
    </row>
    <row r="215" spans="1:9" ht="14.4" customHeight="1">
      <c r="A215" s="482" t="s">
        <v>11775</v>
      </c>
      <c r="B215" s="476" t="s">
        <v>25</v>
      </c>
      <c r="C215" s="878" t="s">
        <v>11688</v>
      </c>
      <c r="D215" s="580" t="s">
        <v>11689</v>
      </c>
      <c r="E215" s="482">
        <v>1</v>
      </c>
      <c r="F215" s="899"/>
      <c r="G215" s="483">
        <v>63</v>
      </c>
      <c r="H215" s="147">
        <f>IF(G215="","",G215-G215*COMPASS!$AH$29)</f>
        <v>63</v>
      </c>
    </row>
    <row r="216" spans="1:9" ht="14.4" customHeight="1">
      <c r="A216" s="482" t="s">
        <v>11776</v>
      </c>
      <c r="B216" s="476" t="s">
        <v>25</v>
      </c>
      <c r="C216" s="878" t="s">
        <v>11690</v>
      </c>
      <c r="D216" s="580" t="s">
        <v>11691</v>
      </c>
      <c r="E216" s="482">
        <v>1</v>
      </c>
      <c r="F216" s="899"/>
      <c r="G216" s="483">
        <v>69</v>
      </c>
      <c r="H216" s="147">
        <f>IF(G216="","",G216-G216*COMPASS!$AH$29)</f>
        <v>69</v>
      </c>
    </row>
    <row r="217" spans="1:9" ht="14.4" customHeight="1">
      <c r="A217" s="482" t="s">
        <v>11777</v>
      </c>
      <c r="B217" s="476" t="s">
        <v>25</v>
      </c>
      <c r="C217" s="878" t="s">
        <v>11692</v>
      </c>
      <c r="D217" s="580" t="s">
        <v>11693</v>
      </c>
      <c r="E217" s="482">
        <v>1</v>
      </c>
      <c r="F217" s="899"/>
      <c r="G217" s="483">
        <v>69</v>
      </c>
      <c r="H217" s="147">
        <f>IF(G217="","",G217-G217*COMPASS!$AH$29)</f>
        <v>69</v>
      </c>
    </row>
    <row r="218" spans="1:9" ht="14.4" customHeight="1">
      <c r="A218" s="482" t="s">
        <v>11778</v>
      </c>
      <c r="B218" s="476" t="s">
        <v>25</v>
      </c>
      <c r="C218" s="878" t="s">
        <v>11694</v>
      </c>
      <c r="D218" s="580" t="s">
        <v>11695</v>
      </c>
      <c r="E218" s="482">
        <v>1</v>
      </c>
      <c r="F218" s="899"/>
      <c r="G218" s="483">
        <v>205</v>
      </c>
      <c r="H218" s="147">
        <f>IF(G218="","",G218-G218*COMPASS!$AH$29)</f>
        <v>205</v>
      </c>
    </row>
    <row r="219" spans="1:9" ht="14.4" customHeight="1">
      <c r="A219" s="482" t="s">
        <v>11779</v>
      </c>
      <c r="B219" s="476" t="s">
        <v>25</v>
      </c>
      <c r="C219" s="878" t="s">
        <v>11696</v>
      </c>
      <c r="D219" s="580" t="s">
        <v>11697</v>
      </c>
      <c r="E219" s="482">
        <v>1</v>
      </c>
      <c r="F219" s="899"/>
      <c r="G219" s="483">
        <v>98</v>
      </c>
      <c r="H219" s="147">
        <f>IF(G219="","",G219-G219*COMPASS!$AH$29)</f>
        <v>98</v>
      </c>
    </row>
    <row r="220" spans="1:9" ht="14.4" customHeight="1">
      <c r="A220" s="482" t="s">
        <v>11780</v>
      </c>
      <c r="B220" s="476" t="s">
        <v>25</v>
      </c>
      <c r="C220" s="878" t="s">
        <v>11698</v>
      </c>
      <c r="D220" s="580" t="s">
        <v>11699</v>
      </c>
      <c r="E220" s="482">
        <v>1</v>
      </c>
      <c r="F220" s="899"/>
      <c r="G220" s="483">
        <v>80</v>
      </c>
      <c r="H220" s="147">
        <f>IF(G220="","",G220-G220*COMPASS!$AH$29)</f>
        <v>80</v>
      </c>
    </row>
    <row r="221" spans="1:9" ht="14.4" customHeight="1">
      <c r="A221" s="482" t="s">
        <v>11781</v>
      </c>
      <c r="B221" s="476" t="s">
        <v>25</v>
      </c>
      <c r="C221" s="878" t="s">
        <v>11700</v>
      </c>
      <c r="D221" s="580" t="s">
        <v>11701</v>
      </c>
      <c r="E221" s="482">
        <v>1</v>
      </c>
      <c r="F221" s="899"/>
      <c r="G221" s="483">
        <v>93</v>
      </c>
      <c r="H221" s="147">
        <f>IF(G221="","",G221-G221*COMPASS!$AH$29)</f>
        <v>93</v>
      </c>
    </row>
    <row r="222" spans="1:9" ht="14.4" customHeight="1">
      <c r="A222" s="482" t="s">
        <v>11782</v>
      </c>
      <c r="B222" s="476" t="s">
        <v>25</v>
      </c>
      <c r="C222" s="878" t="s">
        <v>11702</v>
      </c>
      <c r="D222" s="580" t="s">
        <v>11703</v>
      </c>
      <c r="E222" s="482">
        <v>1</v>
      </c>
      <c r="F222" s="899"/>
      <c r="G222" s="483">
        <v>79</v>
      </c>
      <c r="H222" s="147">
        <f>IF(G222="","",G222-G222*COMPASS!$AH$29)</f>
        <v>79</v>
      </c>
    </row>
    <row r="223" spans="1:9" ht="14.4" customHeight="1">
      <c r="A223" s="482" t="s">
        <v>11783</v>
      </c>
      <c r="B223" s="476" t="s">
        <v>25</v>
      </c>
      <c r="C223" s="878" t="s">
        <v>11704</v>
      </c>
      <c r="D223" s="580" t="s">
        <v>11705</v>
      </c>
      <c r="E223" s="482">
        <v>1</v>
      </c>
      <c r="F223" s="899"/>
      <c r="G223" s="483">
        <v>79</v>
      </c>
      <c r="H223" s="147">
        <f>IF(G223="","",G223-G223*COMPASS!$AH$29)</f>
        <v>79</v>
      </c>
    </row>
    <row r="224" spans="1:9" ht="14.4" customHeight="1">
      <c r="A224" s="482" t="s">
        <v>11784</v>
      </c>
      <c r="B224" s="476" t="s">
        <v>25</v>
      </c>
      <c r="C224" s="878" t="s">
        <v>11706</v>
      </c>
      <c r="D224" s="580" t="s">
        <v>11707</v>
      </c>
      <c r="E224" s="482">
        <v>1</v>
      </c>
      <c r="F224" s="899"/>
      <c r="G224" s="483">
        <v>28</v>
      </c>
      <c r="H224" s="147">
        <f>IF(G224="","",G224-G224*COMPASS!$AH$29)</f>
        <v>28</v>
      </c>
    </row>
    <row r="225" spans="1:8" ht="14.4" customHeight="1">
      <c r="A225" s="482" t="s">
        <v>11785</v>
      </c>
      <c r="B225" s="476" t="s">
        <v>25</v>
      </c>
      <c r="C225" s="878" t="s">
        <v>7661</v>
      </c>
      <c r="D225" s="580" t="s">
        <v>11708</v>
      </c>
      <c r="E225" s="482">
        <v>1</v>
      </c>
      <c r="F225" s="899"/>
      <c r="G225" s="483">
        <v>136</v>
      </c>
      <c r="H225" s="147">
        <f>IF(G225="","",G225-G225*COMPASS!$AH$29)</f>
        <v>136</v>
      </c>
    </row>
    <row r="226" spans="1:8" ht="14.4" customHeight="1">
      <c r="A226" s="482" t="s">
        <v>16899</v>
      </c>
      <c r="B226" s="476" t="s">
        <v>25</v>
      </c>
      <c r="C226" s="878" t="s">
        <v>16900</v>
      </c>
      <c r="D226" s="580" t="s">
        <v>16901</v>
      </c>
      <c r="E226" s="482">
        <v>1</v>
      </c>
      <c r="F226" s="899"/>
      <c r="G226" s="483">
        <v>63</v>
      </c>
      <c r="H226" s="147">
        <f>IF(G226="","",G226-G226*COMPASS!$AH$29)</f>
        <v>63</v>
      </c>
    </row>
    <row r="227" spans="1:8" ht="14.4" customHeight="1">
      <c r="A227" s="879" t="s">
        <v>11709</v>
      </c>
      <c r="B227" s="480"/>
      <c r="C227" s="876"/>
      <c r="D227" s="877"/>
      <c r="E227" s="487"/>
      <c r="F227" s="484"/>
      <c r="G227" s="487"/>
      <c r="H227" s="147" t="str">
        <f>IF(G227="","",G227-G227*COMPASS!$AH$29)</f>
        <v/>
      </c>
    </row>
    <row r="228" spans="1:8" ht="14.4" customHeight="1">
      <c r="A228" s="879" t="s">
        <v>11710</v>
      </c>
      <c r="B228" s="480"/>
      <c r="C228" s="876"/>
      <c r="D228" s="877"/>
      <c r="E228" s="487"/>
      <c r="F228" s="484"/>
      <c r="G228" s="487"/>
      <c r="H228" s="147" t="str">
        <f>IF(G228="","",G228-G228*COMPASS!$AH$29)</f>
        <v/>
      </c>
    </row>
    <row r="229" spans="1:8" ht="14.4" customHeight="1">
      <c r="A229" s="482" t="s">
        <v>11786</v>
      </c>
      <c r="B229" s="476" t="s">
        <v>25</v>
      </c>
      <c r="C229" s="878" t="s">
        <v>11711</v>
      </c>
      <c r="D229" s="580" t="s">
        <v>11712</v>
      </c>
      <c r="E229" s="482">
        <v>1</v>
      </c>
      <c r="F229" s="899"/>
      <c r="G229" s="483">
        <v>660</v>
      </c>
      <c r="H229" s="147">
        <f>IF(G229="","",G229-G229*COMPASS!$AH$29)</f>
        <v>660</v>
      </c>
    </row>
    <row r="230" spans="1:8" ht="14.4" customHeight="1">
      <c r="A230" s="482" t="s">
        <v>11787</v>
      </c>
      <c r="B230" s="476" t="s">
        <v>25</v>
      </c>
      <c r="C230" s="878" t="s">
        <v>11713</v>
      </c>
      <c r="D230" s="580" t="s">
        <v>11714</v>
      </c>
      <c r="E230" s="482">
        <v>1</v>
      </c>
      <c r="F230" s="899"/>
      <c r="G230" s="483">
        <v>1143</v>
      </c>
      <c r="H230" s="147">
        <f>IF(G230="","",G230-G230*COMPASS!$AH$29)</f>
        <v>1143</v>
      </c>
    </row>
    <row r="231" spans="1:8" ht="14.4" customHeight="1">
      <c r="A231" s="482" t="s">
        <v>11788</v>
      </c>
      <c r="B231" s="476" t="s">
        <v>25</v>
      </c>
      <c r="C231" s="878" t="s">
        <v>11715</v>
      </c>
      <c r="D231" s="580" t="s">
        <v>11716</v>
      </c>
      <c r="E231" s="482">
        <v>1</v>
      </c>
      <c r="F231" s="899"/>
      <c r="G231" s="483">
        <v>1245</v>
      </c>
      <c r="H231" s="147">
        <f>IF(G231="","",G231-G231*COMPASS!$AH$29)</f>
        <v>1245</v>
      </c>
    </row>
    <row r="232" spans="1:8" ht="14.4" customHeight="1">
      <c r="A232" s="482" t="s">
        <v>11789</v>
      </c>
      <c r="B232" s="476" t="s">
        <v>25</v>
      </c>
      <c r="C232" s="878" t="s">
        <v>11717</v>
      </c>
      <c r="D232" s="580" t="s">
        <v>11718</v>
      </c>
      <c r="E232" s="482">
        <v>1</v>
      </c>
      <c r="F232" s="899"/>
      <c r="G232" s="483">
        <v>1524</v>
      </c>
      <c r="H232" s="147">
        <f>IF(G232="","",G232-G232*COMPASS!$AH$29)</f>
        <v>1524</v>
      </c>
    </row>
    <row r="233" spans="1:8" ht="14.4" customHeight="1">
      <c r="A233" s="482" t="s">
        <v>11790</v>
      </c>
      <c r="B233" s="476" t="s">
        <v>25</v>
      </c>
      <c r="C233" s="878" t="s">
        <v>11719</v>
      </c>
      <c r="D233" s="580" t="s">
        <v>11720</v>
      </c>
      <c r="E233" s="482">
        <v>1</v>
      </c>
      <c r="F233" s="899"/>
      <c r="G233" s="483">
        <v>2415</v>
      </c>
      <c r="H233" s="147">
        <f>IF(G233="","",G233-G233*COMPASS!$AH$29)</f>
        <v>2415</v>
      </c>
    </row>
    <row r="234" spans="1:8" ht="14.4" customHeight="1">
      <c r="A234" s="879" t="s">
        <v>11721</v>
      </c>
      <c r="B234" s="480"/>
      <c r="C234" s="876"/>
      <c r="D234" s="877"/>
      <c r="E234" s="487"/>
      <c r="F234" s="484"/>
      <c r="G234" s="487"/>
      <c r="H234" s="147" t="str">
        <f>IF(G234="","",G234-G234*COMPASS!$AH$29)</f>
        <v/>
      </c>
    </row>
    <row r="235" spans="1:8" ht="14.4" customHeight="1">
      <c r="A235" s="482" t="s">
        <v>11791</v>
      </c>
      <c r="B235" s="476" t="s">
        <v>25</v>
      </c>
      <c r="C235" s="878" t="s">
        <v>11722</v>
      </c>
      <c r="D235" s="580" t="s">
        <v>11723</v>
      </c>
      <c r="E235" s="482">
        <v>1</v>
      </c>
      <c r="F235" s="899"/>
      <c r="G235" s="483">
        <v>981</v>
      </c>
      <c r="H235" s="147">
        <f>IF(G235="","",G235-G235*COMPASS!$AH$29)</f>
        <v>981</v>
      </c>
    </row>
    <row r="236" spans="1:8" ht="14.4" customHeight="1">
      <c r="A236" s="879" t="s">
        <v>11724</v>
      </c>
      <c r="B236" s="480"/>
      <c r="C236" s="876"/>
      <c r="D236" s="877"/>
      <c r="E236" s="487"/>
      <c r="F236" s="484"/>
      <c r="G236" s="487"/>
      <c r="H236" s="147" t="str">
        <f>IF(G236="","",G236-G236*COMPASS!$AH$29)</f>
        <v/>
      </c>
    </row>
    <row r="237" spans="1:8" ht="14.4" customHeight="1">
      <c r="A237" s="482" t="s">
        <v>11792</v>
      </c>
      <c r="B237" s="476" t="s">
        <v>25</v>
      </c>
      <c r="C237" s="878" t="s">
        <v>11725</v>
      </c>
      <c r="D237" s="580" t="s">
        <v>11726</v>
      </c>
      <c r="E237" s="482">
        <v>1</v>
      </c>
      <c r="F237" s="899"/>
      <c r="G237" s="483">
        <v>1143</v>
      </c>
      <c r="H237" s="147">
        <f>IF(G237="","",G237-G237*COMPASS!$AH$29)</f>
        <v>1143</v>
      </c>
    </row>
    <row r="238" spans="1:8" ht="14.4" customHeight="1">
      <c r="A238" s="879" t="s">
        <v>11727</v>
      </c>
      <c r="B238" s="480"/>
      <c r="C238" s="876"/>
      <c r="D238" s="877"/>
      <c r="E238" s="487"/>
      <c r="F238" s="484"/>
      <c r="G238" s="487"/>
      <c r="H238" s="147" t="str">
        <f>IF(G238="","",G238-G238*COMPASS!$AH$29)</f>
        <v/>
      </c>
    </row>
    <row r="239" spans="1:8" ht="14.4" customHeight="1">
      <c r="A239" s="482" t="s">
        <v>11793</v>
      </c>
      <c r="B239" s="476" t="s">
        <v>25</v>
      </c>
      <c r="C239" s="878" t="s">
        <v>11728</v>
      </c>
      <c r="D239" s="580" t="s">
        <v>11729</v>
      </c>
      <c r="E239" s="482">
        <v>1</v>
      </c>
      <c r="F239" s="899"/>
      <c r="G239" s="483">
        <v>3148</v>
      </c>
      <c r="H239" s="147">
        <f>IF(G239="","",G239-G239*COMPASS!$AH$29)</f>
        <v>3148</v>
      </c>
    </row>
    <row r="240" spans="1:8" ht="14.4" customHeight="1">
      <c r="A240" s="879" t="s">
        <v>11730</v>
      </c>
      <c r="B240" s="480"/>
      <c r="C240" s="876"/>
      <c r="D240" s="877"/>
      <c r="E240" s="487"/>
      <c r="F240" s="484"/>
      <c r="G240" s="487"/>
      <c r="H240" s="147" t="str">
        <f>IF(G240="","",G240-G240*COMPASS!$AH$29)</f>
        <v/>
      </c>
    </row>
    <row r="241" spans="1:8" ht="14.4" customHeight="1">
      <c r="A241" s="879" t="s">
        <v>11731</v>
      </c>
      <c r="B241" s="480"/>
      <c r="C241" s="876"/>
      <c r="D241" s="877"/>
      <c r="E241" s="487"/>
      <c r="F241" s="484"/>
      <c r="G241" s="487"/>
      <c r="H241" s="147" t="str">
        <f>IF(G241="","",G241-G241*COMPASS!$AH$29)</f>
        <v/>
      </c>
    </row>
    <row r="242" spans="1:8" ht="14.4" customHeight="1">
      <c r="A242" s="482" t="s">
        <v>11794</v>
      </c>
      <c r="B242" s="476" t="s">
        <v>25</v>
      </c>
      <c r="C242" s="878" t="s">
        <v>11732</v>
      </c>
      <c r="D242" s="580" t="s">
        <v>11733</v>
      </c>
      <c r="E242" s="482">
        <v>1</v>
      </c>
      <c r="F242" s="899"/>
      <c r="G242" s="483">
        <v>1640</v>
      </c>
      <c r="H242" s="147">
        <f>IF(G242="","",G242-G242*COMPASS!$AH$29)</f>
        <v>1640</v>
      </c>
    </row>
    <row r="243" spans="1:8" ht="14.4" customHeight="1">
      <c r="A243" s="482" t="s">
        <v>11795</v>
      </c>
      <c r="B243" s="476" t="s">
        <v>25</v>
      </c>
      <c r="C243" s="878" t="s">
        <v>11734</v>
      </c>
      <c r="D243" s="580" t="s">
        <v>11735</v>
      </c>
      <c r="E243" s="482">
        <v>1</v>
      </c>
      <c r="F243" s="899"/>
      <c r="G243" s="483">
        <v>5306</v>
      </c>
      <c r="H243" s="147">
        <f>IF(G243="","",G243-G243*COMPASS!$AH$29)</f>
        <v>5306</v>
      </c>
    </row>
    <row r="244" spans="1:8" ht="14.4" customHeight="1">
      <c r="A244" s="488" t="s">
        <v>11736</v>
      </c>
      <c r="B244" s="480"/>
      <c r="C244" s="876"/>
      <c r="D244" s="877"/>
      <c r="E244" s="487"/>
      <c r="F244" s="484"/>
      <c r="G244" s="487"/>
      <c r="H244" s="147" t="str">
        <f>IF(G244="","",G244-G244*COMPASS!$AH$29)</f>
        <v/>
      </c>
    </row>
    <row r="245" spans="1:8" ht="14.4" customHeight="1">
      <c r="A245" s="482" t="s">
        <v>11796</v>
      </c>
      <c r="B245" s="476" t="s">
        <v>25</v>
      </c>
      <c r="C245" s="878" t="s">
        <v>11737</v>
      </c>
      <c r="D245" s="580" t="s">
        <v>11738</v>
      </c>
      <c r="E245" s="482">
        <v>1</v>
      </c>
      <c r="F245" s="899"/>
      <c r="G245" s="483">
        <v>1991</v>
      </c>
      <c r="H245" s="147">
        <f>IF(G245="","",G245-G245*COMPASS!$AH$29)</f>
        <v>1991</v>
      </c>
    </row>
    <row r="246" spans="1:8" ht="14.4" customHeight="1">
      <c r="A246" s="482" t="s">
        <v>11797</v>
      </c>
      <c r="B246" s="476" t="s">
        <v>25</v>
      </c>
      <c r="C246" s="878" t="s">
        <v>11739</v>
      </c>
      <c r="D246" s="580" t="s">
        <v>11740</v>
      </c>
      <c r="E246" s="482">
        <v>1</v>
      </c>
      <c r="F246" s="899"/>
      <c r="G246" s="483">
        <v>2840</v>
      </c>
      <c r="H246" s="147">
        <f>IF(G246="","",G246-G246*COMPASS!$AH$29)</f>
        <v>2840</v>
      </c>
    </row>
    <row r="247" spans="1:8" ht="14.4" customHeight="1">
      <c r="A247" s="488" t="s">
        <v>16902</v>
      </c>
      <c r="B247" s="480"/>
      <c r="C247" s="876"/>
      <c r="D247" s="877"/>
      <c r="E247" s="487"/>
      <c r="F247" s="484"/>
      <c r="G247" s="487"/>
      <c r="H247" s="147" t="str">
        <f>IF(G247="","",G247-G247*COMPASS!$AH$29)</f>
        <v/>
      </c>
    </row>
    <row r="248" spans="1:8" ht="14.4" customHeight="1">
      <c r="A248" s="482" t="s">
        <v>7642</v>
      </c>
      <c r="B248" s="476" t="s">
        <v>25</v>
      </c>
      <c r="C248" s="880" t="s">
        <v>7643</v>
      </c>
      <c r="D248" s="868" t="s">
        <v>8640</v>
      </c>
      <c r="E248" s="482">
        <v>1</v>
      </c>
      <c r="F248" s="899"/>
      <c r="G248" s="483">
        <v>1775</v>
      </c>
      <c r="H248" s="147">
        <f>IF(G248="","",G248-G248*COMPASS!$AH$29)</f>
        <v>1775</v>
      </c>
    </row>
    <row r="249" spans="1:8" ht="14.4" customHeight="1">
      <c r="A249" s="482" t="s">
        <v>7644</v>
      </c>
      <c r="B249" s="476" t="s">
        <v>25</v>
      </c>
      <c r="C249" s="880" t="s">
        <v>7645</v>
      </c>
      <c r="D249" s="868" t="s">
        <v>8641</v>
      </c>
      <c r="E249" s="482">
        <v>1</v>
      </c>
      <c r="F249" s="899"/>
      <c r="G249" s="483">
        <v>1957</v>
      </c>
      <c r="H249" s="147">
        <f>IF(G249="","",G249-G249*COMPASS!$AH$29)</f>
        <v>1957</v>
      </c>
    </row>
    <row r="250" spans="1:8" ht="14.4" customHeight="1">
      <c r="A250" s="482" t="s">
        <v>16903</v>
      </c>
      <c r="B250" s="476" t="s">
        <v>25</v>
      </c>
      <c r="C250" s="880" t="s">
        <v>16904</v>
      </c>
      <c r="D250" s="868" t="s">
        <v>16905</v>
      </c>
      <c r="E250" s="482">
        <v>1</v>
      </c>
      <c r="F250" s="899"/>
      <c r="G250" s="483">
        <v>5282</v>
      </c>
      <c r="H250" s="147">
        <f>IF(G250="","",G250-G250*COMPASS!$AH$29)</f>
        <v>5282</v>
      </c>
    </row>
    <row r="251" spans="1:8" ht="14.4" customHeight="1">
      <c r="A251" s="482" t="s">
        <v>16906</v>
      </c>
      <c r="B251" s="476" t="s">
        <v>25</v>
      </c>
      <c r="C251" s="880" t="s">
        <v>16907</v>
      </c>
      <c r="D251" s="868" t="s">
        <v>16908</v>
      </c>
      <c r="E251" s="482">
        <v>1</v>
      </c>
      <c r="F251" s="899"/>
      <c r="G251" s="483">
        <v>6402</v>
      </c>
      <c r="H251" s="147">
        <f>IF(G251="","",G251-G251*COMPASS!$AH$29)</f>
        <v>6402</v>
      </c>
    </row>
    <row r="252" spans="1:8" ht="14.4" customHeight="1">
      <c r="A252" s="482" t="s">
        <v>16909</v>
      </c>
      <c r="B252" s="476" t="s">
        <v>25</v>
      </c>
      <c r="C252" s="880" t="s">
        <v>16910</v>
      </c>
      <c r="D252" s="868" t="s">
        <v>16911</v>
      </c>
      <c r="E252" s="482">
        <v>1</v>
      </c>
      <c r="F252" s="899"/>
      <c r="G252" s="483">
        <v>6722</v>
      </c>
      <c r="H252" s="147">
        <f>IF(G252="","",G252-G252*COMPASS!$AH$29)</f>
        <v>6722</v>
      </c>
    </row>
    <row r="253" spans="1:8" ht="14.4" customHeight="1">
      <c r="A253" s="488" t="s">
        <v>43</v>
      </c>
      <c r="B253" s="480"/>
      <c r="C253" s="876"/>
      <c r="D253" s="877"/>
      <c r="E253" s="487"/>
      <c r="F253" s="484"/>
      <c r="G253" s="487"/>
      <c r="H253" s="147" t="str">
        <f>IF(G253="","",G253-G253*COMPASS!$AH$29)</f>
        <v/>
      </c>
    </row>
    <row r="254" spans="1:8" ht="14.4" customHeight="1">
      <c r="A254" s="482" t="s">
        <v>7646</v>
      </c>
      <c r="B254" s="476" t="s">
        <v>25</v>
      </c>
      <c r="C254" s="880" t="s">
        <v>7647</v>
      </c>
      <c r="D254" s="868" t="s">
        <v>8642</v>
      </c>
      <c r="E254" s="482">
        <v>1</v>
      </c>
      <c r="F254" s="899"/>
      <c r="G254" s="483">
        <v>72</v>
      </c>
      <c r="H254" s="147">
        <f>IF(G254="","",G254-G254*COMPASS!$AH$29)</f>
        <v>72</v>
      </c>
    </row>
    <row r="255" spans="1:8" ht="14.4" customHeight="1">
      <c r="A255" s="482" t="s">
        <v>7648</v>
      </c>
      <c r="B255" s="476" t="s">
        <v>25</v>
      </c>
      <c r="C255" s="880" t="s">
        <v>7649</v>
      </c>
      <c r="D255" s="868" t="s">
        <v>8643</v>
      </c>
      <c r="E255" s="482">
        <v>1</v>
      </c>
      <c r="F255" s="899"/>
      <c r="G255" s="483">
        <v>120</v>
      </c>
      <c r="H255" s="147">
        <f>IF(G255="","",G255-G255*COMPASS!$AH$29)</f>
        <v>120</v>
      </c>
    </row>
    <row r="256" spans="1:8" ht="14.4" customHeight="1">
      <c r="A256" s="482" t="s">
        <v>7650</v>
      </c>
      <c r="B256" s="476" t="s">
        <v>25</v>
      </c>
      <c r="C256" s="880" t="s">
        <v>7651</v>
      </c>
      <c r="D256" s="868" t="s">
        <v>8644</v>
      </c>
      <c r="E256" s="482">
        <v>1</v>
      </c>
      <c r="F256" s="899"/>
      <c r="G256" s="483">
        <v>50</v>
      </c>
      <c r="H256" s="147">
        <f>IF(G256="","",G256-G256*COMPASS!$AH$29)</f>
        <v>50</v>
      </c>
    </row>
    <row r="257" spans="1:8" ht="14.4" customHeight="1">
      <c r="A257" s="482" t="s">
        <v>7652</v>
      </c>
      <c r="B257" s="476" t="s">
        <v>25</v>
      </c>
      <c r="C257" s="880" t="s">
        <v>7653</v>
      </c>
      <c r="D257" s="868" t="s">
        <v>8645</v>
      </c>
      <c r="E257" s="482">
        <v>1</v>
      </c>
      <c r="F257" s="899"/>
      <c r="G257" s="483">
        <v>154</v>
      </c>
      <c r="H257" s="147">
        <f>IF(G257="","",G257-G257*COMPASS!$AH$29)</f>
        <v>154</v>
      </c>
    </row>
    <row r="258" spans="1:8" ht="14.4" customHeight="1">
      <c r="A258" s="482" t="s">
        <v>7654</v>
      </c>
      <c r="B258" s="476" t="s">
        <v>25</v>
      </c>
      <c r="C258" s="880" t="s">
        <v>7655</v>
      </c>
      <c r="D258" s="868" t="s">
        <v>8646</v>
      </c>
      <c r="E258" s="482">
        <v>1</v>
      </c>
      <c r="F258" s="899"/>
      <c r="G258" s="483">
        <v>35</v>
      </c>
      <c r="H258" s="147">
        <f>IF(G258="","",G258-G258*COMPASS!$AH$29)</f>
        <v>35</v>
      </c>
    </row>
    <row r="259" spans="1:8" ht="14.4" customHeight="1">
      <c r="A259" s="482" t="s">
        <v>7656</v>
      </c>
      <c r="B259" s="476" t="s">
        <v>25</v>
      </c>
      <c r="C259" s="880" t="s">
        <v>7657</v>
      </c>
      <c r="D259" s="868" t="s">
        <v>8647</v>
      </c>
      <c r="E259" s="482">
        <v>1</v>
      </c>
      <c r="F259" s="899"/>
      <c r="G259" s="483">
        <v>79</v>
      </c>
      <c r="H259" s="147">
        <f>IF(G259="","",G259-G259*COMPASS!$AH$29)</f>
        <v>79</v>
      </c>
    </row>
    <row r="260" spans="1:8" ht="14.4" customHeight="1">
      <c r="A260" s="482" t="s">
        <v>7658</v>
      </c>
      <c r="B260" s="476" t="s">
        <v>25</v>
      </c>
      <c r="C260" s="880" t="s">
        <v>7659</v>
      </c>
      <c r="D260" s="868" t="s">
        <v>8648</v>
      </c>
      <c r="E260" s="482">
        <v>1</v>
      </c>
      <c r="F260" s="899"/>
      <c r="G260" s="483">
        <v>180</v>
      </c>
      <c r="H260" s="147">
        <f>IF(G260="","",G260-G260*COMPASS!$AH$29)</f>
        <v>180</v>
      </c>
    </row>
    <row r="261" spans="1:8" ht="14.4" customHeight="1">
      <c r="A261" s="482" t="s">
        <v>7660</v>
      </c>
      <c r="B261" s="476" t="s">
        <v>25</v>
      </c>
      <c r="C261" s="880" t="s">
        <v>7661</v>
      </c>
      <c r="D261" s="868" t="s">
        <v>8649</v>
      </c>
      <c r="E261" s="482">
        <v>1</v>
      </c>
      <c r="F261" s="899"/>
      <c r="G261" s="483">
        <v>136</v>
      </c>
      <c r="H261" s="147">
        <f>IF(G261="","",G261-G261*COMPASS!$AH$29)</f>
        <v>136</v>
      </c>
    </row>
    <row r="262" spans="1:8" ht="14.4" customHeight="1">
      <c r="A262" s="482" t="s">
        <v>7662</v>
      </c>
      <c r="B262" s="476" t="s">
        <v>6045</v>
      </c>
      <c r="C262" s="880" t="s">
        <v>7663</v>
      </c>
      <c r="D262" s="868" t="s">
        <v>8650</v>
      </c>
      <c r="E262" s="482">
        <v>1</v>
      </c>
      <c r="F262" s="899"/>
      <c r="G262" s="483">
        <v>549</v>
      </c>
      <c r="H262" s="147">
        <f>IF(G262="","",G262-G262*COMPASS!$AH$29)</f>
        <v>549</v>
      </c>
    </row>
    <row r="263" spans="1:8" ht="14.4" customHeight="1">
      <c r="A263" s="482" t="s">
        <v>7664</v>
      </c>
      <c r="B263" s="476" t="s">
        <v>25</v>
      </c>
      <c r="C263" s="880" t="s">
        <v>7665</v>
      </c>
      <c r="D263" s="868" t="s">
        <v>8651</v>
      </c>
      <c r="E263" s="482">
        <v>1</v>
      </c>
      <c r="F263" s="899"/>
      <c r="G263" s="483">
        <v>60</v>
      </c>
      <c r="H263" s="147">
        <f>IF(G263="","",G263-G263*COMPASS!$AH$29)</f>
        <v>60</v>
      </c>
    </row>
    <row r="264" spans="1:8" ht="14.4" customHeight="1">
      <c r="A264" s="482" t="s">
        <v>16912</v>
      </c>
      <c r="B264" s="476" t="s">
        <v>25</v>
      </c>
      <c r="C264" s="880" t="s">
        <v>16913</v>
      </c>
      <c r="D264" s="868" t="s">
        <v>16914</v>
      </c>
      <c r="E264" s="482">
        <v>1</v>
      </c>
      <c r="F264" s="899"/>
      <c r="G264" s="483">
        <v>184</v>
      </c>
      <c r="H264" s="147">
        <f>IF(G264="","",G264-G264*COMPASS!$AH$29)</f>
        <v>184</v>
      </c>
    </row>
    <row r="265" spans="1:8" ht="14.4" customHeight="1">
      <c r="A265" s="482" t="s">
        <v>7666</v>
      </c>
      <c r="B265" s="476" t="s">
        <v>25</v>
      </c>
      <c r="C265" s="880" t="s">
        <v>7667</v>
      </c>
      <c r="D265" s="868" t="s">
        <v>8652</v>
      </c>
      <c r="E265" s="482">
        <v>1</v>
      </c>
      <c r="F265" s="899"/>
      <c r="G265" s="483">
        <v>450</v>
      </c>
      <c r="H265" s="147">
        <f>IF(G265="","",G265-G265*COMPASS!$AH$29)</f>
        <v>450</v>
      </c>
    </row>
    <row r="266" spans="1:8" ht="14.4" customHeight="1">
      <c r="A266" s="488" t="s">
        <v>8653</v>
      </c>
      <c r="B266" s="480"/>
      <c r="C266" s="876"/>
      <c r="D266" s="877"/>
      <c r="E266" s="487"/>
      <c r="F266" s="484"/>
      <c r="G266" s="487"/>
      <c r="H266" s="147" t="str">
        <f>IF(G266="","",G266-G266*COMPASS!$AH$29)</f>
        <v/>
      </c>
    </row>
    <row r="267" spans="1:8" ht="14.4" customHeight="1">
      <c r="A267" s="482" t="s">
        <v>6897</v>
      </c>
      <c r="B267" s="476" t="s">
        <v>25</v>
      </c>
      <c r="C267" s="878" t="s">
        <v>6898</v>
      </c>
      <c r="D267" s="868" t="s">
        <v>8654</v>
      </c>
      <c r="E267" s="482">
        <v>1</v>
      </c>
      <c r="F267" s="899"/>
      <c r="G267" s="483">
        <v>503</v>
      </c>
      <c r="H267" s="147">
        <f>IF(G267="","",G267-G267*COMPASS!$AH$29)</f>
        <v>503</v>
      </c>
    </row>
    <row r="268" spans="1:8" ht="14.4" customHeight="1">
      <c r="A268" s="482" t="s">
        <v>6899</v>
      </c>
      <c r="B268" s="476" t="s">
        <v>25</v>
      </c>
      <c r="C268" s="878" t="s">
        <v>6900</v>
      </c>
      <c r="D268" s="868" t="s">
        <v>8655</v>
      </c>
      <c r="E268" s="482">
        <v>1</v>
      </c>
      <c r="F268" s="899"/>
      <c r="G268" s="483">
        <v>317</v>
      </c>
      <c r="H268" s="147">
        <f>IF(G268="","",G268-G268*COMPASS!$AH$29)</f>
        <v>317</v>
      </c>
    </row>
    <row r="269" spans="1:8" ht="14.4" customHeight="1">
      <c r="A269" s="482" t="s">
        <v>6901</v>
      </c>
      <c r="B269" s="476" t="s">
        <v>25</v>
      </c>
      <c r="C269" s="878" t="s">
        <v>6902</v>
      </c>
      <c r="D269" s="868" t="s">
        <v>8656</v>
      </c>
      <c r="E269" s="482">
        <v>1</v>
      </c>
      <c r="F269" s="899"/>
      <c r="G269" s="483">
        <v>472</v>
      </c>
      <c r="H269" s="147">
        <f>IF(G269="","",G269-G269*COMPASS!$AH$29)</f>
        <v>472</v>
      </c>
    </row>
    <row r="270" spans="1:8" ht="14.4" customHeight="1">
      <c r="A270" s="482" t="s">
        <v>6903</v>
      </c>
      <c r="B270" s="476" t="s">
        <v>51</v>
      </c>
      <c r="C270" s="878" t="s">
        <v>6904</v>
      </c>
      <c r="D270" s="868" t="s">
        <v>8657</v>
      </c>
      <c r="E270" s="482">
        <v>1</v>
      </c>
      <c r="F270" s="899"/>
      <c r="G270" s="483">
        <v>340</v>
      </c>
      <c r="H270" s="147">
        <f>IF(G270="","",G270-G270*COMPASS!$AH$29)</f>
        <v>340</v>
      </c>
    </row>
    <row r="271" spans="1:8" ht="14.4" customHeight="1">
      <c r="A271" s="482" t="s">
        <v>6905</v>
      </c>
      <c r="B271" s="476" t="s">
        <v>25</v>
      </c>
      <c r="C271" s="878" t="s">
        <v>6906</v>
      </c>
      <c r="D271" s="868" t="s">
        <v>8658</v>
      </c>
      <c r="E271" s="482">
        <v>1</v>
      </c>
      <c r="F271" s="899"/>
      <c r="G271" s="483">
        <v>304</v>
      </c>
      <c r="H271" s="147">
        <f>IF(G271="","",G271-G271*COMPASS!$AH$29)</f>
        <v>304</v>
      </c>
    </row>
    <row r="272" spans="1:8" ht="14.4" customHeight="1">
      <c r="A272" s="482" t="s">
        <v>6907</v>
      </c>
      <c r="B272" s="476" t="s">
        <v>25</v>
      </c>
      <c r="C272" s="878" t="s">
        <v>6908</v>
      </c>
      <c r="D272" s="868" t="s">
        <v>8659</v>
      </c>
      <c r="E272" s="482">
        <v>1</v>
      </c>
      <c r="F272" s="899"/>
      <c r="G272" s="483">
        <v>482</v>
      </c>
      <c r="H272" s="147">
        <f>IF(G272="","",G272-G272*COMPASS!$AH$29)</f>
        <v>482</v>
      </c>
    </row>
    <row r="273" spans="1:8" ht="14.4" customHeight="1">
      <c r="A273" s="482" t="s">
        <v>11798</v>
      </c>
      <c r="B273" s="476" t="s">
        <v>25</v>
      </c>
      <c r="C273" s="878" t="s">
        <v>11741</v>
      </c>
      <c r="D273" s="868" t="s">
        <v>11742</v>
      </c>
      <c r="E273" s="482">
        <v>1</v>
      </c>
      <c r="F273" s="899"/>
      <c r="G273" s="483">
        <v>458</v>
      </c>
      <c r="H273" s="147">
        <f>IF(G273="","",G273-G273*COMPASS!$AH$29)</f>
        <v>458</v>
      </c>
    </row>
    <row r="274" spans="1:8" ht="14.4" customHeight="1">
      <c r="A274" s="482" t="s">
        <v>6909</v>
      </c>
      <c r="B274" s="476" t="s">
        <v>25</v>
      </c>
      <c r="C274" s="878" t="s">
        <v>6910</v>
      </c>
      <c r="D274" s="868" t="s">
        <v>8660</v>
      </c>
      <c r="E274" s="482">
        <v>1</v>
      </c>
      <c r="F274" s="899"/>
      <c r="G274" s="483">
        <v>319</v>
      </c>
      <c r="H274" s="147">
        <f>IF(G274="","",G274-G274*COMPASS!$AH$29)</f>
        <v>319</v>
      </c>
    </row>
    <row r="275" spans="1:8" ht="14.4" customHeight="1">
      <c r="A275" s="482" t="s">
        <v>6911</v>
      </c>
      <c r="B275" s="476" t="s">
        <v>25</v>
      </c>
      <c r="C275" s="878" t="s">
        <v>6912</v>
      </c>
      <c r="D275" s="868" t="s">
        <v>8661</v>
      </c>
      <c r="E275" s="482">
        <v>1</v>
      </c>
      <c r="F275" s="899"/>
      <c r="G275" s="483">
        <v>320</v>
      </c>
      <c r="H275" s="147">
        <f>IF(G275="","",G275-G275*COMPASS!$AH$29)</f>
        <v>320</v>
      </c>
    </row>
    <row r="276" spans="1:8" ht="14.4" customHeight="1">
      <c r="A276" s="482" t="s">
        <v>6913</v>
      </c>
      <c r="B276" s="476" t="s">
        <v>25</v>
      </c>
      <c r="C276" s="878" t="s">
        <v>6914</v>
      </c>
      <c r="D276" s="868" t="s">
        <v>8662</v>
      </c>
      <c r="E276" s="482">
        <v>1</v>
      </c>
      <c r="F276" s="899"/>
      <c r="G276" s="483">
        <v>738</v>
      </c>
      <c r="H276" s="147">
        <f>IF(G276="","",G276-G276*COMPASS!$AH$29)</f>
        <v>738</v>
      </c>
    </row>
    <row r="277" spans="1:8" ht="14.4" customHeight="1">
      <c r="A277" s="488" t="s">
        <v>43</v>
      </c>
      <c r="B277" s="480"/>
      <c r="C277" s="876"/>
      <c r="D277" s="877"/>
      <c r="E277" s="487"/>
      <c r="F277" s="484"/>
      <c r="G277" s="487"/>
      <c r="H277" s="147" t="str">
        <f>IF(G277="","",G277-G277*COMPASS!$AH$29)</f>
        <v/>
      </c>
    </row>
    <row r="278" spans="1:8" ht="14.4" customHeight="1">
      <c r="A278" s="482" t="s">
        <v>8663</v>
      </c>
      <c r="B278" s="476" t="s">
        <v>25</v>
      </c>
      <c r="C278" s="878" t="s">
        <v>8664</v>
      </c>
      <c r="D278" s="868" t="s">
        <v>8665</v>
      </c>
      <c r="E278" s="482">
        <v>1</v>
      </c>
      <c r="F278" s="899"/>
      <c r="G278" s="483">
        <v>207</v>
      </c>
      <c r="H278" s="147">
        <f>IF(G278="","",G278-G278*COMPASS!$AH$29)</f>
        <v>207</v>
      </c>
    </row>
    <row r="279" spans="1:8" ht="14.4" customHeight="1">
      <c r="A279" s="482" t="s">
        <v>8666</v>
      </c>
      <c r="B279" s="476" t="s">
        <v>25</v>
      </c>
      <c r="C279" s="878" t="s">
        <v>8667</v>
      </c>
      <c r="D279" s="868" t="s">
        <v>8668</v>
      </c>
      <c r="E279" s="482">
        <v>1</v>
      </c>
      <c r="F279" s="899"/>
      <c r="G279" s="483">
        <v>162</v>
      </c>
      <c r="H279" s="147">
        <f>IF(G279="","",G279-G279*COMPASS!$AH$29)</f>
        <v>162</v>
      </c>
    </row>
    <row r="280" spans="1:8" ht="14.4" customHeight="1">
      <c r="A280" s="482" t="s">
        <v>8669</v>
      </c>
      <c r="B280" s="476" t="s">
        <v>25</v>
      </c>
      <c r="C280" s="878" t="s">
        <v>8670</v>
      </c>
      <c r="D280" s="868" t="s">
        <v>8671</v>
      </c>
      <c r="E280" s="482">
        <v>1</v>
      </c>
      <c r="F280" s="899"/>
      <c r="G280" s="483">
        <v>199</v>
      </c>
      <c r="H280" s="147">
        <f>IF(G280="","",G280-G280*COMPASS!$AH$29)</f>
        <v>199</v>
      </c>
    </row>
    <row r="281" spans="1:8" ht="14.4" customHeight="1">
      <c r="A281" s="482" t="s">
        <v>8672</v>
      </c>
      <c r="B281" s="476" t="s">
        <v>25</v>
      </c>
      <c r="C281" s="878" t="s">
        <v>8673</v>
      </c>
      <c r="D281" s="868" t="s">
        <v>8674</v>
      </c>
      <c r="E281" s="482">
        <v>1</v>
      </c>
      <c r="F281" s="899"/>
      <c r="G281" s="483">
        <v>109</v>
      </c>
      <c r="H281" s="147">
        <f>IF(G281="","",G281-G281*COMPASS!$AH$29)</f>
        <v>109</v>
      </c>
    </row>
    <row r="282" spans="1:8" ht="14.4" customHeight="1">
      <c r="A282" s="482" t="s">
        <v>8675</v>
      </c>
      <c r="B282" s="476" t="s">
        <v>25</v>
      </c>
      <c r="C282" s="878" t="s">
        <v>8676</v>
      </c>
      <c r="D282" s="868" t="s">
        <v>8677</v>
      </c>
      <c r="E282" s="482">
        <v>1</v>
      </c>
      <c r="F282" s="899"/>
      <c r="G282" s="483">
        <v>194</v>
      </c>
      <c r="H282" s="147">
        <f>IF(G282="","",G282-G282*COMPASS!$AH$29)</f>
        <v>194</v>
      </c>
    </row>
    <row r="283" spans="1:8" ht="14.4" customHeight="1">
      <c r="A283" s="482" t="s">
        <v>8678</v>
      </c>
      <c r="B283" s="476" t="s">
        <v>25</v>
      </c>
      <c r="C283" s="878" t="s">
        <v>8679</v>
      </c>
      <c r="D283" s="868" t="s">
        <v>8680</v>
      </c>
      <c r="E283" s="482">
        <v>1</v>
      </c>
      <c r="F283" s="899"/>
      <c r="G283" s="483">
        <v>79</v>
      </c>
      <c r="H283" s="147">
        <f>IF(G283="","",G283-G283*COMPASS!$AH$29)</f>
        <v>79</v>
      </c>
    </row>
    <row r="284" spans="1:8" ht="14.4" customHeight="1">
      <c r="A284" s="482" t="s">
        <v>8681</v>
      </c>
      <c r="B284" s="476" t="s">
        <v>25</v>
      </c>
      <c r="C284" s="878" t="s">
        <v>8682</v>
      </c>
      <c r="D284" s="868" t="s">
        <v>8683</v>
      </c>
      <c r="E284" s="482">
        <v>1</v>
      </c>
      <c r="F284" s="899"/>
      <c r="G284" s="483">
        <v>120</v>
      </c>
      <c r="H284" s="147">
        <f>IF(G284="","",G284-G284*COMPASS!$AH$29)</f>
        <v>120</v>
      </c>
    </row>
    <row r="285" spans="1:8" ht="14.4" customHeight="1">
      <c r="A285" s="482" t="s">
        <v>8684</v>
      </c>
      <c r="B285" s="476" t="s">
        <v>25</v>
      </c>
      <c r="C285" s="878" t="s">
        <v>8685</v>
      </c>
      <c r="D285" s="868" t="s">
        <v>8686</v>
      </c>
      <c r="E285" s="482">
        <v>1</v>
      </c>
      <c r="F285" s="899"/>
      <c r="G285" s="483">
        <v>108</v>
      </c>
      <c r="H285" s="147">
        <f>IF(G285="","",G285-G285*COMPASS!$AH$29)</f>
        <v>108</v>
      </c>
    </row>
    <row r="286" spans="1:8" ht="14.4" customHeight="1">
      <c r="A286" s="482" t="s">
        <v>8687</v>
      </c>
      <c r="B286" s="476" t="s">
        <v>25</v>
      </c>
      <c r="C286" s="878" t="s">
        <v>8688</v>
      </c>
      <c r="D286" s="868" t="s">
        <v>8689</v>
      </c>
      <c r="E286" s="482">
        <v>1</v>
      </c>
      <c r="F286" s="899"/>
      <c r="G286" s="483">
        <v>87</v>
      </c>
      <c r="H286" s="147">
        <f>IF(G286="","",G286-G286*COMPASS!$AH$29)</f>
        <v>87</v>
      </c>
    </row>
    <row r="287" spans="1:8" ht="14.4" customHeight="1">
      <c r="A287" s="488" t="s">
        <v>8690</v>
      </c>
      <c r="B287" s="480"/>
      <c r="C287" s="876"/>
      <c r="D287" s="877"/>
      <c r="E287" s="487"/>
      <c r="F287" s="484"/>
      <c r="G287" s="487"/>
      <c r="H287" s="147" t="str">
        <f>IF(G287="","",G287-G287*COMPASS!$AH$29)</f>
        <v/>
      </c>
    </row>
    <row r="288" spans="1:8" ht="14.4" customHeight="1">
      <c r="A288" s="482" t="s">
        <v>8691</v>
      </c>
      <c r="B288" s="476" t="s">
        <v>25</v>
      </c>
      <c r="C288" s="878" t="s">
        <v>8692</v>
      </c>
      <c r="D288" s="868" t="s">
        <v>8693</v>
      </c>
      <c r="E288" s="482">
        <v>1</v>
      </c>
      <c r="F288" s="899"/>
      <c r="G288" s="483">
        <v>733</v>
      </c>
      <c r="H288" s="147">
        <f>IF(G288="","",G288-G288*COMPASS!$AH$29)</f>
        <v>733</v>
      </c>
    </row>
    <row r="289" spans="1:8" ht="14.4" customHeight="1">
      <c r="A289" s="482" t="s">
        <v>8694</v>
      </c>
      <c r="B289" s="476" t="s">
        <v>25</v>
      </c>
      <c r="C289" s="878" t="s">
        <v>8695</v>
      </c>
      <c r="D289" s="868" t="s">
        <v>8696</v>
      </c>
      <c r="E289" s="482">
        <v>1</v>
      </c>
      <c r="F289" s="899"/>
      <c r="G289" s="483">
        <v>1053</v>
      </c>
      <c r="H289" s="147">
        <f>IF(G289="","",G289-G289*COMPASS!$AH$29)</f>
        <v>1053</v>
      </c>
    </row>
    <row r="290" spans="1:8" ht="14.4" customHeight="1">
      <c r="A290" s="482" t="s">
        <v>8697</v>
      </c>
      <c r="B290" s="476" t="s">
        <v>25</v>
      </c>
      <c r="C290" s="878" t="s">
        <v>8698</v>
      </c>
      <c r="D290" s="868" t="s">
        <v>8699</v>
      </c>
      <c r="E290" s="482">
        <v>1</v>
      </c>
      <c r="F290" s="899"/>
      <c r="G290" s="483">
        <v>1239</v>
      </c>
      <c r="H290" s="147">
        <f>IF(G290="","",G290-G290*COMPASS!$AH$29)</f>
        <v>1239</v>
      </c>
    </row>
    <row r="291" spans="1:8" ht="14.4" customHeight="1">
      <c r="A291" s="482" t="s">
        <v>8700</v>
      </c>
      <c r="B291" s="476" t="s">
        <v>25</v>
      </c>
      <c r="C291" s="878" t="s">
        <v>8701</v>
      </c>
      <c r="D291" s="868" t="s">
        <v>8702</v>
      </c>
      <c r="E291" s="482">
        <v>1</v>
      </c>
      <c r="F291" s="899"/>
      <c r="G291" s="483">
        <v>1415</v>
      </c>
      <c r="H291" s="147">
        <f>IF(G291="","",G291-G291*COMPASS!$AH$29)</f>
        <v>1415</v>
      </c>
    </row>
    <row r="292" spans="1:8" ht="14.4" customHeight="1">
      <c r="A292" s="482" t="s">
        <v>8703</v>
      </c>
      <c r="B292" s="476" t="s">
        <v>25</v>
      </c>
      <c r="C292" s="878" t="s">
        <v>8704</v>
      </c>
      <c r="D292" s="868" t="s">
        <v>8705</v>
      </c>
      <c r="E292" s="482">
        <v>1</v>
      </c>
      <c r="F292" s="899"/>
      <c r="G292" s="483">
        <v>1888</v>
      </c>
      <c r="H292" s="147">
        <f>IF(G292="","",G292-G292*COMPASS!$AH$29)</f>
        <v>1888</v>
      </c>
    </row>
    <row r="293" spans="1:8" ht="14.4" customHeight="1">
      <c r="A293" s="482" t="s">
        <v>8706</v>
      </c>
      <c r="B293" s="476" t="s">
        <v>25</v>
      </c>
      <c r="C293" s="878" t="s">
        <v>8707</v>
      </c>
      <c r="D293" s="868" t="s">
        <v>8708</v>
      </c>
      <c r="E293" s="482">
        <v>1</v>
      </c>
      <c r="F293" s="899"/>
      <c r="G293" s="483">
        <v>2245</v>
      </c>
      <c r="H293" s="147">
        <f>IF(G293="","",G293-G293*COMPASS!$AH$29)</f>
        <v>2245</v>
      </c>
    </row>
    <row r="294" spans="1:8" ht="14.4" customHeight="1">
      <c r="A294" s="482" t="s">
        <v>8709</v>
      </c>
      <c r="B294" s="476" t="s">
        <v>25</v>
      </c>
      <c r="C294" s="878" t="s">
        <v>8710</v>
      </c>
      <c r="D294" s="868" t="s">
        <v>8711</v>
      </c>
      <c r="E294" s="482">
        <v>1</v>
      </c>
      <c r="F294" s="899"/>
      <c r="G294" s="483">
        <v>2639</v>
      </c>
      <c r="H294" s="147">
        <f>IF(G294="","",G294-G294*COMPASS!$AH$29)</f>
        <v>2639</v>
      </c>
    </row>
    <row r="295" spans="1:8" ht="14.4" customHeight="1">
      <c r="A295" s="482" t="s">
        <v>7668</v>
      </c>
      <c r="B295" s="476" t="s">
        <v>25</v>
      </c>
      <c r="C295" s="878" t="s">
        <v>7669</v>
      </c>
      <c r="D295" s="868" t="s">
        <v>8712</v>
      </c>
      <c r="E295" s="482">
        <v>1</v>
      </c>
      <c r="F295" s="899"/>
      <c r="G295" s="483">
        <v>895</v>
      </c>
      <c r="H295" s="147">
        <f>IF(G295="","",G295-G295*COMPASS!$AH$29)</f>
        <v>895</v>
      </c>
    </row>
    <row r="296" spans="1:8" ht="14.4" customHeight="1">
      <c r="A296" s="482" t="s">
        <v>7670</v>
      </c>
      <c r="B296" s="476" t="s">
        <v>25</v>
      </c>
      <c r="C296" s="878" t="s">
        <v>7671</v>
      </c>
      <c r="D296" s="868" t="s">
        <v>8713</v>
      </c>
      <c r="E296" s="482">
        <v>1</v>
      </c>
      <c r="F296" s="899"/>
      <c r="G296" s="483">
        <v>1392</v>
      </c>
      <c r="H296" s="147">
        <f>IF(G296="","",G296-G296*COMPASS!$AH$29)</f>
        <v>1392</v>
      </c>
    </row>
    <row r="297" spans="1:8" ht="14.4" customHeight="1">
      <c r="A297" s="482" t="s">
        <v>7672</v>
      </c>
      <c r="B297" s="476" t="s">
        <v>25</v>
      </c>
      <c r="C297" s="880" t="s">
        <v>7673</v>
      </c>
      <c r="D297" s="868" t="s">
        <v>8714</v>
      </c>
      <c r="E297" s="482">
        <v>1</v>
      </c>
      <c r="F297" s="899"/>
      <c r="G297" s="483">
        <v>3725</v>
      </c>
      <c r="H297" s="147">
        <f>IF(G297="","",G297-G297*COMPASS!$AH$29)</f>
        <v>3725</v>
      </c>
    </row>
    <row r="298" spans="1:8" ht="14.4" customHeight="1">
      <c r="A298" s="482" t="s">
        <v>7674</v>
      </c>
      <c r="B298" s="476" t="s">
        <v>25</v>
      </c>
      <c r="C298" s="880" t="s">
        <v>7675</v>
      </c>
      <c r="D298" s="868" t="s">
        <v>8715</v>
      </c>
      <c r="E298" s="482">
        <v>1</v>
      </c>
      <c r="F298" s="899"/>
      <c r="G298" s="483">
        <v>2768</v>
      </c>
      <c r="H298" s="147">
        <f>IF(G298="","",G298-G298*COMPASS!$AH$29)</f>
        <v>2768</v>
      </c>
    </row>
    <row r="299" spans="1:8" ht="14.4" customHeight="1">
      <c r="A299" s="482" t="s">
        <v>7676</v>
      </c>
      <c r="B299" s="476" t="s">
        <v>25</v>
      </c>
      <c r="C299" s="880" t="s">
        <v>7677</v>
      </c>
      <c r="D299" s="868" t="s">
        <v>8716</v>
      </c>
      <c r="E299" s="482">
        <v>1</v>
      </c>
      <c r="F299" s="899"/>
      <c r="G299" s="483">
        <v>3869</v>
      </c>
      <c r="H299" s="147">
        <f>IF(G299="","",G299-G299*COMPASS!$AH$29)</f>
        <v>3869</v>
      </c>
    </row>
    <row r="300" spans="1:8" ht="14.4" customHeight="1">
      <c r="A300" s="488" t="s">
        <v>43</v>
      </c>
      <c r="B300" s="480"/>
      <c r="C300" s="876"/>
      <c r="D300" s="877"/>
      <c r="E300" s="487"/>
      <c r="F300" s="484"/>
      <c r="G300" s="487"/>
      <c r="H300" s="147" t="str">
        <f>IF(G300="","",G300-G300*COMPASS!$AH$29)</f>
        <v/>
      </c>
    </row>
    <row r="301" spans="1:8" ht="14.4" customHeight="1">
      <c r="A301" s="482" t="s">
        <v>7678</v>
      </c>
      <c r="B301" s="476" t="s">
        <v>25</v>
      </c>
      <c r="C301" s="880" t="s">
        <v>7679</v>
      </c>
      <c r="D301" s="868" t="s">
        <v>8717</v>
      </c>
      <c r="E301" s="482">
        <v>1</v>
      </c>
      <c r="F301" s="899"/>
      <c r="G301" s="483">
        <v>349</v>
      </c>
      <c r="H301" s="147">
        <f>IF(G301="","",G301-G301*COMPASS!$AH$29)</f>
        <v>349</v>
      </c>
    </row>
    <row r="302" spans="1:8" ht="14.4" customHeight="1">
      <c r="A302" s="482" t="s">
        <v>7680</v>
      </c>
      <c r="B302" s="476" t="s">
        <v>25</v>
      </c>
      <c r="C302" s="880" t="s">
        <v>7681</v>
      </c>
      <c r="D302" s="868" t="s">
        <v>7682</v>
      </c>
      <c r="E302" s="482">
        <v>1</v>
      </c>
      <c r="F302" s="899"/>
      <c r="G302" s="483">
        <v>565</v>
      </c>
      <c r="H302" s="147">
        <f>IF(G302="","",G302-G302*COMPASS!$AH$29)</f>
        <v>565</v>
      </c>
    </row>
    <row r="303" spans="1:8" ht="14.4" customHeight="1">
      <c r="A303" s="482" t="s">
        <v>7683</v>
      </c>
      <c r="B303" s="476" t="s">
        <v>25</v>
      </c>
      <c r="C303" s="880" t="s">
        <v>7684</v>
      </c>
      <c r="D303" s="868" t="s">
        <v>8718</v>
      </c>
      <c r="E303" s="482">
        <v>1</v>
      </c>
      <c r="F303" s="899"/>
      <c r="G303" s="483">
        <v>1285</v>
      </c>
      <c r="H303" s="147">
        <f>IF(G303="","",G303-G303*COMPASS!$AH$29)</f>
        <v>1285</v>
      </c>
    </row>
    <row r="304" spans="1:8" ht="14.4" customHeight="1">
      <c r="A304" s="482" t="s">
        <v>7685</v>
      </c>
      <c r="B304" s="476" t="s">
        <v>25</v>
      </c>
      <c r="C304" s="880" t="s">
        <v>7686</v>
      </c>
      <c r="D304" s="868" t="s">
        <v>8719</v>
      </c>
      <c r="E304" s="482">
        <v>1</v>
      </c>
      <c r="F304" s="899"/>
      <c r="G304" s="483">
        <v>1882</v>
      </c>
      <c r="H304" s="147">
        <f>IF(G304="","",G304-G304*COMPASS!$AH$29)</f>
        <v>1882</v>
      </c>
    </row>
    <row r="305" spans="1:8" ht="14.4" customHeight="1">
      <c r="A305" s="488" t="s">
        <v>8720</v>
      </c>
      <c r="B305" s="480"/>
      <c r="C305" s="876"/>
      <c r="D305" s="877"/>
      <c r="E305" s="487"/>
      <c r="F305" s="484"/>
      <c r="G305" s="487"/>
      <c r="H305" s="147" t="str">
        <f>IF(G305="","",G305-G305*COMPASS!$AH$29)</f>
        <v/>
      </c>
    </row>
    <row r="306" spans="1:8" ht="14.4" customHeight="1">
      <c r="A306" s="482" t="s">
        <v>8721</v>
      </c>
      <c r="B306" s="476" t="s">
        <v>25</v>
      </c>
      <c r="C306" s="880" t="s">
        <v>8722</v>
      </c>
      <c r="D306" s="868" t="s">
        <v>8723</v>
      </c>
      <c r="E306" s="482">
        <v>1</v>
      </c>
      <c r="F306" s="899"/>
      <c r="G306" s="483">
        <v>2152</v>
      </c>
      <c r="H306" s="147">
        <f>IF(G306="","",G306-G306*COMPASS!$AH$29)</f>
        <v>2152</v>
      </c>
    </row>
    <row r="307" spans="1:8" ht="14.4" customHeight="1">
      <c r="A307" s="482" t="s">
        <v>8724</v>
      </c>
      <c r="B307" s="476" t="s">
        <v>25</v>
      </c>
      <c r="C307" s="880" t="s">
        <v>8725</v>
      </c>
      <c r="D307" s="868" t="s">
        <v>8726</v>
      </c>
      <c r="E307" s="482">
        <v>1</v>
      </c>
      <c r="F307" s="899"/>
      <c r="G307" s="483">
        <v>2196</v>
      </c>
      <c r="H307" s="147">
        <f>IF(G307="","",G307-G307*COMPASS!$AH$29)</f>
        <v>2196</v>
      </c>
    </row>
    <row r="308" spans="1:8" ht="14.4" customHeight="1">
      <c r="A308" s="482" t="s">
        <v>8727</v>
      </c>
      <c r="B308" s="476" t="s">
        <v>25</v>
      </c>
      <c r="C308" s="880" t="s">
        <v>8728</v>
      </c>
      <c r="D308" s="868" t="s">
        <v>8729</v>
      </c>
      <c r="E308" s="482">
        <v>1</v>
      </c>
      <c r="F308" s="899"/>
      <c r="G308" s="483">
        <v>4792</v>
      </c>
      <c r="H308" s="147">
        <f>IF(G308="","",G308-G308*COMPASS!$AH$29)</f>
        <v>4792</v>
      </c>
    </row>
    <row r="309" spans="1:8" ht="14.4" customHeight="1">
      <c r="A309" s="482" t="s">
        <v>16915</v>
      </c>
      <c r="B309" s="476" t="s">
        <v>25</v>
      </c>
      <c r="C309" s="880" t="s">
        <v>16916</v>
      </c>
      <c r="D309" s="868" t="s">
        <v>16917</v>
      </c>
      <c r="E309" s="482">
        <v>1</v>
      </c>
      <c r="F309" s="899"/>
      <c r="G309" s="483">
        <v>1976</v>
      </c>
      <c r="H309" s="147">
        <f>IF(G309="","",G309-G309*COMPASS!$AH$29)</f>
        <v>1976</v>
      </c>
    </row>
    <row r="310" spans="1:8" ht="14.4" customHeight="1">
      <c r="A310" s="482" t="s">
        <v>8730</v>
      </c>
      <c r="B310" s="476" t="s">
        <v>25</v>
      </c>
      <c r="C310" s="880" t="s">
        <v>8731</v>
      </c>
      <c r="D310" s="868" t="s">
        <v>8732</v>
      </c>
      <c r="E310" s="482">
        <v>1</v>
      </c>
      <c r="F310" s="899"/>
      <c r="G310" s="483">
        <v>1772</v>
      </c>
      <c r="H310" s="147">
        <f>IF(G310="","",G310-G310*COMPASS!$AH$29)</f>
        <v>1772</v>
      </c>
    </row>
    <row r="311" spans="1:8" ht="14.4" customHeight="1">
      <c r="A311" s="482" t="s">
        <v>8733</v>
      </c>
      <c r="B311" s="476" t="s">
        <v>25</v>
      </c>
      <c r="C311" s="880" t="s">
        <v>8734</v>
      </c>
      <c r="D311" s="868" t="s">
        <v>8735</v>
      </c>
      <c r="E311" s="482">
        <v>1</v>
      </c>
      <c r="F311" s="899"/>
      <c r="G311" s="483">
        <v>2620</v>
      </c>
      <c r="H311" s="147">
        <f>IF(G311="","",G311-G311*COMPASS!$AH$29)</f>
        <v>2620</v>
      </c>
    </row>
    <row r="312" spans="1:8" ht="14.4" customHeight="1">
      <c r="A312" s="482" t="s">
        <v>8736</v>
      </c>
      <c r="B312" s="476" t="s">
        <v>25</v>
      </c>
      <c r="C312" s="880" t="s">
        <v>8737</v>
      </c>
      <c r="D312" s="868" t="s">
        <v>8738</v>
      </c>
      <c r="E312" s="482">
        <v>1</v>
      </c>
      <c r="F312" s="899"/>
      <c r="G312" s="483">
        <v>4428</v>
      </c>
      <c r="H312" s="147">
        <f>IF(G312="","",G312-G312*COMPASS!$AH$29)</f>
        <v>4428</v>
      </c>
    </row>
    <row r="313" spans="1:8" ht="14.4" customHeight="1">
      <c r="A313" s="488" t="s">
        <v>16918</v>
      </c>
      <c r="B313" s="480"/>
      <c r="C313" s="876"/>
      <c r="D313" s="877"/>
      <c r="E313" s="487"/>
      <c r="F313" s="484"/>
      <c r="G313" s="487"/>
      <c r="H313" s="147" t="str">
        <f>IF(G313="","",G313-G313*COMPASS!$AH$29)</f>
        <v/>
      </c>
    </row>
    <row r="314" spans="1:8" ht="14.4" customHeight="1">
      <c r="A314" s="482" t="s">
        <v>16919</v>
      </c>
      <c r="B314" s="476" t="s">
        <v>25</v>
      </c>
      <c r="C314" s="880" t="s">
        <v>16920</v>
      </c>
      <c r="D314" s="868" t="s">
        <v>16921</v>
      </c>
      <c r="E314" s="482">
        <v>1</v>
      </c>
      <c r="F314" s="899"/>
      <c r="G314" s="483">
        <v>136</v>
      </c>
      <c r="H314" s="147">
        <f>IF(G314="","",G314-G314*COMPASS!$AH$29)</f>
        <v>136</v>
      </c>
    </row>
    <row r="315" spans="1:8" ht="14.4" customHeight="1">
      <c r="A315" s="482" t="s">
        <v>16922</v>
      </c>
      <c r="B315" s="476" t="s">
        <v>25</v>
      </c>
      <c r="C315" s="880" t="s">
        <v>16923</v>
      </c>
      <c r="D315" s="868" t="s">
        <v>16924</v>
      </c>
      <c r="E315" s="482">
        <v>1</v>
      </c>
      <c r="F315" s="899"/>
      <c r="G315" s="483">
        <v>162</v>
      </c>
      <c r="H315" s="147">
        <f>IF(G315="","",G315-G315*COMPASS!$AH$29)</f>
        <v>162</v>
      </c>
    </row>
    <row r="316" spans="1:8" ht="14.4" customHeight="1">
      <c r="A316" s="482" t="s">
        <v>16925</v>
      </c>
      <c r="B316" s="476" t="s">
        <v>25</v>
      </c>
      <c r="C316" s="880" t="s">
        <v>16926</v>
      </c>
      <c r="D316" s="868" t="s">
        <v>16927</v>
      </c>
      <c r="E316" s="482">
        <v>1</v>
      </c>
      <c r="F316" s="899"/>
      <c r="G316" s="483">
        <v>228</v>
      </c>
      <c r="H316" s="147">
        <f>IF(G316="","",G316-G316*COMPASS!$AH$29)</f>
        <v>228</v>
      </c>
    </row>
    <row r="317" spans="1:8" ht="14.4" customHeight="1">
      <c r="A317" s="881" t="s">
        <v>16928</v>
      </c>
      <c r="B317" s="480"/>
      <c r="C317" s="876"/>
      <c r="D317" s="877"/>
      <c r="E317" s="487"/>
      <c r="F317" s="484"/>
      <c r="G317" s="487"/>
      <c r="H317" s="147" t="str">
        <f>IF(G317="","",G317-G317*COMPASS!$AH$29)</f>
        <v/>
      </c>
    </row>
    <row r="318" spans="1:8" ht="14.4" customHeight="1">
      <c r="A318" s="881" t="s">
        <v>8739</v>
      </c>
      <c r="B318" s="480"/>
      <c r="C318" s="876"/>
      <c r="D318" s="877"/>
      <c r="E318" s="487"/>
      <c r="F318" s="484"/>
      <c r="G318" s="487"/>
      <c r="H318" s="147" t="str">
        <f>IF(G318="","",G318-G318*COMPASS!$AH$29)</f>
        <v/>
      </c>
    </row>
    <row r="319" spans="1:8" ht="14.4" customHeight="1">
      <c r="A319" s="482" t="s">
        <v>7595</v>
      </c>
      <c r="B319" s="476" t="s">
        <v>25</v>
      </c>
      <c r="C319" s="880" t="s">
        <v>7596</v>
      </c>
      <c r="D319" s="868" t="s">
        <v>8740</v>
      </c>
      <c r="E319" s="482">
        <v>1</v>
      </c>
      <c r="F319" s="899"/>
      <c r="G319" s="483">
        <v>1947</v>
      </c>
      <c r="H319" s="147">
        <f>IF(G319="","",G319-G319*COMPASS!$AH$29)</f>
        <v>1947</v>
      </c>
    </row>
    <row r="320" spans="1:8" ht="14.4" customHeight="1">
      <c r="A320" s="482" t="s">
        <v>7597</v>
      </c>
      <c r="B320" s="476" t="s">
        <v>25</v>
      </c>
      <c r="C320" s="880" t="s">
        <v>7598</v>
      </c>
      <c r="D320" s="868" t="s">
        <v>8741</v>
      </c>
      <c r="E320" s="482">
        <v>1</v>
      </c>
      <c r="F320" s="899"/>
      <c r="G320" s="483">
        <v>39</v>
      </c>
      <c r="H320" s="147">
        <f>IF(G320="","",G320-G320*COMPASS!$AH$29)</f>
        <v>39</v>
      </c>
    </row>
    <row r="321" spans="1:8" ht="14.4" customHeight="1">
      <c r="A321" s="482" t="s">
        <v>7599</v>
      </c>
      <c r="B321" s="476" t="s">
        <v>25</v>
      </c>
      <c r="C321" s="880" t="s">
        <v>7600</v>
      </c>
      <c r="D321" s="868" t="s">
        <v>8742</v>
      </c>
      <c r="E321" s="482">
        <v>1</v>
      </c>
      <c r="F321" s="899"/>
      <c r="G321" s="483">
        <v>101</v>
      </c>
      <c r="H321" s="147">
        <f>IF(G321="","",G321-G321*COMPASS!$AH$29)</f>
        <v>101</v>
      </c>
    </row>
    <row r="322" spans="1:8" ht="14.4" customHeight="1">
      <c r="A322" s="482" t="s">
        <v>7601</v>
      </c>
      <c r="B322" s="476" t="s">
        <v>25</v>
      </c>
      <c r="C322" s="880" t="s">
        <v>7602</v>
      </c>
      <c r="D322" s="868" t="s">
        <v>8743</v>
      </c>
      <c r="E322" s="482">
        <v>1</v>
      </c>
      <c r="F322" s="899"/>
      <c r="G322" s="483">
        <v>144</v>
      </c>
      <c r="H322" s="147">
        <f>IF(G322="","",G322-G322*COMPASS!$AH$29)</f>
        <v>144</v>
      </c>
    </row>
    <row r="323" spans="1:8" ht="14.4" customHeight="1">
      <c r="A323" s="482" t="s">
        <v>4337</v>
      </c>
      <c r="B323" s="476" t="s">
        <v>25</v>
      </c>
      <c r="C323" s="880" t="s">
        <v>4338</v>
      </c>
      <c r="D323" s="868" t="s">
        <v>8744</v>
      </c>
      <c r="E323" s="482">
        <v>1</v>
      </c>
      <c r="F323" s="899"/>
      <c r="G323" s="483">
        <v>9072</v>
      </c>
      <c r="H323" s="147">
        <f>IF(G323="","",G323-G323*COMPASS!$AH$29)</f>
        <v>9072</v>
      </c>
    </row>
    <row r="324" spans="1:8" ht="14.4" customHeight="1">
      <c r="A324" s="482" t="s">
        <v>4339</v>
      </c>
      <c r="B324" s="476" t="s">
        <v>25</v>
      </c>
      <c r="C324" s="880" t="s">
        <v>4340</v>
      </c>
      <c r="D324" s="868" t="s">
        <v>8745</v>
      </c>
      <c r="E324" s="482">
        <v>1</v>
      </c>
      <c r="F324" s="899"/>
      <c r="G324" s="483">
        <v>3404</v>
      </c>
      <c r="H324" s="147">
        <f>IF(G324="","",G324-G324*COMPASS!$AH$29)</f>
        <v>3404</v>
      </c>
    </row>
    <row r="325" spans="1:8" ht="14.4" customHeight="1">
      <c r="A325" s="482" t="s">
        <v>4325</v>
      </c>
      <c r="B325" s="476" t="s">
        <v>25</v>
      </c>
      <c r="C325" s="880" t="s">
        <v>4326</v>
      </c>
      <c r="D325" s="868" t="s">
        <v>4327</v>
      </c>
      <c r="E325" s="482">
        <v>1</v>
      </c>
      <c r="F325" s="899"/>
      <c r="G325" s="483">
        <v>4061</v>
      </c>
      <c r="H325" s="147">
        <f>IF(G325="","",G325-G325*COMPASS!$AH$29)</f>
        <v>4061</v>
      </c>
    </row>
    <row r="326" spans="1:8" ht="14.4" customHeight="1">
      <c r="A326" s="482" t="s">
        <v>4341</v>
      </c>
      <c r="B326" s="476" t="s">
        <v>25</v>
      </c>
      <c r="C326" s="880" t="s">
        <v>4342</v>
      </c>
      <c r="D326" s="868" t="s">
        <v>4343</v>
      </c>
      <c r="E326" s="482">
        <v>1</v>
      </c>
      <c r="F326" s="899"/>
      <c r="G326" s="483">
        <v>8560</v>
      </c>
      <c r="H326" s="147">
        <f>IF(G326="","",G326-G326*COMPASS!$AH$29)</f>
        <v>8560</v>
      </c>
    </row>
    <row r="327" spans="1:8" ht="14.4" customHeight="1">
      <c r="A327" s="482" t="s">
        <v>4319</v>
      </c>
      <c r="B327" s="476" t="s">
        <v>25</v>
      </c>
      <c r="C327" s="880" t="s">
        <v>4320</v>
      </c>
      <c r="D327" s="868" t="s">
        <v>4321</v>
      </c>
      <c r="E327" s="482">
        <v>1</v>
      </c>
      <c r="F327" s="899"/>
      <c r="G327" s="483">
        <v>3512</v>
      </c>
      <c r="H327" s="147">
        <f>IF(G327="","",G327-G327*COMPASS!$AH$29)</f>
        <v>3512</v>
      </c>
    </row>
    <row r="328" spans="1:8" ht="14.4" customHeight="1">
      <c r="A328" s="482" t="s">
        <v>4301</v>
      </c>
      <c r="B328" s="476" t="s">
        <v>25</v>
      </c>
      <c r="C328" s="880" t="s">
        <v>4302</v>
      </c>
      <c r="D328" s="868" t="s">
        <v>4303</v>
      </c>
      <c r="E328" s="482">
        <v>1</v>
      </c>
      <c r="F328" s="899"/>
      <c r="G328" s="483">
        <v>5013</v>
      </c>
      <c r="H328" s="147">
        <f>IF(G328="","",G328-G328*COMPASS!$AH$29)</f>
        <v>5013</v>
      </c>
    </row>
    <row r="329" spans="1:8" ht="14.4" customHeight="1">
      <c r="A329" s="482" t="s">
        <v>4304</v>
      </c>
      <c r="B329" s="476" t="s">
        <v>25</v>
      </c>
      <c r="C329" s="880" t="s">
        <v>4305</v>
      </c>
      <c r="D329" s="868" t="s">
        <v>4306</v>
      </c>
      <c r="E329" s="482">
        <v>1</v>
      </c>
      <c r="F329" s="899"/>
      <c r="G329" s="483">
        <v>6000</v>
      </c>
      <c r="H329" s="147">
        <f>IF(G329="","",G329-G329*COMPASS!$AH$29)</f>
        <v>6000</v>
      </c>
    </row>
    <row r="330" spans="1:8" ht="14.4" customHeight="1">
      <c r="A330" s="482" t="s">
        <v>4307</v>
      </c>
      <c r="B330" s="476" t="s">
        <v>25</v>
      </c>
      <c r="C330" s="880" t="s">
        <v>4308</v>
      </c>
      <c r="D330" s="868" t="s">
        <v>4309</v>
      </c>
      <c r="E330" s="482">
        <v>1</v>
      </c>
      <c r="F330" s="899"/>
      <c r="G330" s="483">
        <v>7024</v>
      </c>
      <c r="H330" s="147">
        <f>IF(G330="","",G330-G330*COMPASS!$AH$29)</f>
        <v>7024</v>
      </c>
    </row>
    <row r="331" spans="1:8" ht="14.4" customHeight="1">
      <c r="A331" s="482" t="s">
        <v>4310</v>
      </c>
      <c r="B331" s="476" t="s">
        <v>25</v>
      </c>
      <c r="C331" s="880" t="s">
        <v>4311</v>
      </c>
      <c r="D331" s="868" t="s">
        <v>4312</v>
      </c>
      <c r="E331" s="482">
        <v>1</v>
      </c>
      <c r="F331" s="899"/>
      <c r="G331" s="483">
        <v>8122</v>
      </c>
      <c r="H331" s="147">
        <f>IF(G331="","",G331-G331*COMPASS!$AH$29)</f>
        <v>8122</v>
      </c>
    </row>
    <row r="332" spans="1:8" ht="14.4" customHeight="1">
      <c r="A332" s="482" t="s">
        <v>4313</v>
      </c>
      <c r="B332" s="476" t="s">
        <v>25</v>
      </c>
      <c r="C332" s="880" t="s">
        <v>4314</v>
      </c>
      <c r="D332" s="868" t="s">
        <v>4315</v>
      </c>
      <c r="E332" s="482">
        <v>1</v>
      </c>
      <c r="F332" s="899"/>
      <c r="G332" s="483">
        <v>8927</v>
      </c>
      <c r="H332" s="147">
        <f>IF(G332="","",G332-G332*COMPASS!$AH$29)</f>
        <v>8927</v>
      </c>
    </row>
    <row r="333" spans="1:8" ht="14.4" customHeight="1">
      <c r="A333" s="482" t="s">
        <v>4316</v>
      </c>
      <c r="B333" s="476" t="s">
        <v>25</v>
      </c>
      <c r="C333" s="880" t="s">
        <v>4317</v>
      </c>
      <c r="D333" s="868" t="s">
        <v>4318</v>
      </c>
      <c r="E333" s="482">
        <v>1</v>
      </c>
      <c r="F333" s="899"/>
      <c r="G333" s="483">
        <v>10536</v>
      </c>
      <c r="H333" s="147">
        <f>IF(G333="","",G333-G333*COMPASS!$AH$29)</f>
        <v>10536</v>
      </c>
    </row>
    <row r="334" spans="1:8" ht="14.4" customHeight="1">
      <c r="A334" s="482" t="s">
        <v>4322</v>
      </c>
      <c r="B334" s="476" t="s">
        <v>25</v>
      </c>
      <c r="C334" s="880" t="s">
        <v>4323</v>
      </c>
      <c r="D334" s="868" t="s">
        <v>4324</v>
      </c>
      <c r="E334" s="482">
        <v>1</v>
      </c>
      <c r="F334" s="899"/>
      <c r="G334" s="483">
        <v>8048</v>
      </c>
      <c r="H334" s="147">
        <f>IF(G334="","",G334-G334*COMPASS!$AH$29)</f>
        <v>8048</v>
      </c>
    </row>
    <row r="335" spans="1:8" ht="14.4" customHeight="1">
      <c r="A335" s="482" t="s">
        <v>4328</v>
      </c>
      <c r="B335" s="476" t="s">
        <v>25</v>
      </c>
      <c r="C335" s="880" t="s">
        <v>4329</v>
      </c>
      <c r="D335" s="868" t="s">
        <v>4330</v>
      </c>
      <c r="E335" s="482">
        <v>1</v>
      </c>
      <c r="F335" s="899"/>
      <c r="G335" s="483">
        <v>549</v>
      </c>
      <c r="H335" s="147">
        <f>IF(G335="","",G335-G335*COMPASS!$AH$29)</f>
        <v>549</v>
      </c>
    </row>
    <row r="336" spans="1:8" ht="14.4" customHeight="1">
      <c r="A336" s="482" t="s">
        <v>4331</v>
      </c>
      <c r="B336" s="476" t="s">
        <v>25</v>
      </c>
      <c r="C336" s="880" t="s">
        <v>4332</v>
      </c>
      <c r="D336" s="868" t="s">
        <v>4333</v>
      </c>
      <c r="E336" s="482">
        <v>1</v>
      </c>
      <c r="F336" s="899"/>
      <c r="G336" s="483">
        <v>645</v>
      </c>
      <c r="H336" s="147">
        <f>IF(G336="","",G336-G336*COMPASS!$AH$29)</f>
        <v>645</v>
      </c>
    </row>
    <row r="337" spans="1:8" ht="14.4" customHeight="1">
      <c r="A337" s="482" t="s">
        <v>4334</v>
      </c>
      <c r="B337" s="476" t="s">
        <v>25</v>
      </c>
      <c r="C337" s="880" t="s">
        <v>4335</v>
      </c>
      <c r="D337" s="868" t="s">
        <v>4336</v>
      </c>
      <c r="E337" s="482">
        <v>1</v>
      </c>
      <c r="F337" s="899"/>
      <c r="G337" s="483">
        <v>776</v>
      </c>
      <c r="H337" s="147">
        <f>IF(G337="","",G337-G337*COMPASS!$AH$29)</f>
        <v>776</v>
      </c>
    </row>
    <row r="338" spans="1:8" ht="14.4" customHeight="1">
      <c r="A338" s="482" t="s">
        <v>7603</v>
      </c>
      <c r="B338" s="476" t="s">
        <v>25</v>
      </c>
      <c r="C338" s="880" t="s">
        <v>7604</v>
      </c>
      <c r="D338" s="868" t="s">
        <v>8746</v>
      </c>
      <c r="E338" s="482">
        <v>1</v>
      </c>
      <c r="F338" s="899"/>
      <c r="G338" s="483">
        <v>324</v>
      </c>
      <c r="H338" s="147">
        <f>IF(G338="","",G338-G338*COMPASS!$AH$29)</f>
        <v>324</v>
      </c>
    </row>
    <row r="339" spans="1:8" ht="14.4" customHeight="1">
      <c r="A339" s="482" t="s">
        <v>7605</v>
      </c>
      <c r="B339" s="476" t="s">
        <v>25</v>
      </c>
      <c r="C339" s="880" t="s">
        <v>7606</v>
      </c>
      <c r="D339" s="868" t="s">
        <v>8747</v>
      </c>
      <c r="E339" s="482">
        <v>1</v>
      </c>
      <c r="F339" s="899"/>
      <c r="G339" s="483">
        <v>324</v>
      </c>
      <c r="H339" s="147">
        <f>IF(G339="","",G339-G339*COMPASS!$AH$29)</f>
        <v>324</v>
      </c>
    </row>
    <row r="340" spans="1:8" ht="14.4" customHeight="1">
      <c r="A340" s="482" t="s">
        <v>7607</v>
      </c>
      <c r="B340" s="476" t="s">
        <v>25</v>
      </c>
      <c r="C340" s="880" t="s">
        <v>7608</v>
      </c>
      <c r="D340" s="868" t="s">
        <v>8748</v>
      </c>
      <c r="E340" s="482">
        <v>1</v>
      </c>
      <c r="F340" s="899"/>
      <c r="G340" s="483">
        <v>46823</v>
      </c>
      <c r="H340" s="147">
        <f>IF(G340="","",G340-G340*COMPASS!$AH$29)</f>
        <v>46823</v>
      </c>
    </row>
    <row r="341" spans="1:8" ht="14.4" customHeight="1">
      <c r="A341" s="482" t="s">
        <v>4269</v>
      </c>
      <c r="B341" s="476" t="s">
        <v>25</v>
      </c>
      <c r="C341" s="880" t="s">
        <v>4270</v>
      </c>
      <c r="D341" s="868" t="s">
        <v>4271</v>
      </c>
      <c r="E341" s="482">
        <v>1</v>
      </c>
      <c r="F341" s="899"/>
      <c r="G341" s="483">
        <v>24729</v>
      </c>
      <c r="H341" s="147">
        <f>IF(G341="","",G341-G341*COMPASS!$AH$29)</f>
        <v>24729</v>
      </c>
    </row>
    <row r="342" spans="1:8" ht="14.4" customHeight="1">
      <c r="A342" s="482" t="s">
        <v>4272</v>
      </c>
      <c r="B342" s="476" t="s">
        <v>25</v>
      </c>
      <c r="C342" s="880" t="s">
        <v>4273</v>
      </c>
      <c r="D342" s="868" t="s">
        <v>4274</v>
      </c>
      <c r="E342" s="482">
        <v>1</v>
      </c>
      <c r="F342" s="899"/>
      <c r="G342" s="483">
        <v>12365</v>
      </c>
      <c r="H342" s="147">
        <f>IF(G342="","",G342-G342*COMPASS!$AH$29)</f>
        <v>12365</v>
      </c>
    </row>
    <row r="343" spans="1:8" ht="14.4" customHeight="1">
      <c r="A343" s="482" t="s">
        <v>4275</v>
      </c>
      <c r="B343" s="476" t="s">
        <v>25</v>
      </c>
      <c r="C343" s="880" t="s">
        <v>4276</v>
      </c>
      <c r="D343" s="868" t="s">
        <v>4277</v>
      </c>
      <c r="E343" s="482">
        <v>1</v>
      </c>
      <c r="F343" s="899"/>
      <c r="G343" s="483">
        <v>6183</v>
      </c>
      <c r="H343" s="147">
        <f>IF(G343="","",G343-G343*COMPASS!$AH$29)</f>
        <v>6183</v>
      </c>
    </row>
    <row r="344" spans="1:8" ht="14.4" customHeight="1">
      <c r="A344" s="482" t="s">
        <v>4278</v>
      </c>
      <c r="B344" s="476" t="s">
        <v>25</v>
      </c>
      <c r="C344" s="880" t="s">
        <v>4279</v>
      </c>
      <c r="D344" s="868" t="s">
        <v>4280</v>
      </c>
      <c r="E344" s="482">
        <v>1</v>
      </c>
      <c r="F344" s="899"/>
      <c r="G344" s="483">
        <v>3111</v>
      </c>
      <c r="H344" s="147">
        <f>IF(G344="","",G344-G344*COMPASS!$AH$29)</f>
        <v>3111</v>
      </c>
    </row>
    <row r="345" spans="1:8" ht="14.4" customHeight="1">
      <c r="A345" s="482" t="s">
        <v>4281</v>
      </c>
      <c r="B345" s="476" t="s">
        <v>25</v>
      </c>
      <c r="C345" s="880" t="s">
        <v>4282</v>
      </c>
      <c r="D345" s="868" t="s">
        <v>4283</v>
      </c>
      <c r="E345" s="482">
        <v>1</v>
      </c>
      <c r="F345" s="899"/>
      <c r="G345" s="483">
        <v>1552</v>
      </c>
      <c r="H345" s="147">
        <f>IF(G345="","",G345-G345*COMPASS!$AH$29)</f>
        <v>1552</v>
      </c>
    </row>
    <row r="346" spans="1:8" ht="14.4" customHeight="1">
      <c r="A346" s="482" t="s">
        <v>4284</v>
      </c>
      <c r="B346" s="476" t="s">
        <v>25</v>
      </c>
      <c r="C346" s="880" t="s">
        <v>4285</v>
      </c>
      <c r="D346" s="868" t="s">
        <v>8749</v>
      </c>
      <c r="E346" s="482">
        <v>1</v>
      </c>
      <c r="F346" s="899"/>
      <c r="G346" s="483">
        <v>520</v>
      </c>
      <c r="H346" s="147">
        <f>IF(G346="","",G346-G346*COMPASS!$AH$29)</f>
        <v>520</v>
      </c>
    </row>
    <row r="347" spans="1:8" ht="14.4" customHeight="1">
      <c r="A347" s="482" t="s">
        <v>4286</v>
      </c>
      <c r="B347" s="476" t="s">
        <v>25</v>
      </c>
      <c r="C347" s="880" t="s">
        <v>4287</v>
      </c>
      <c r="D347" s="868" t="s">
        <v>8750</v>
      </c>
      <c r="E347" s="482">
        <v>1</v>
      </c>
      <c r="F347" s="899"/>
      <c r="G347" s="483">
        <v>1567</v>
      </c>
      <c r="H347" s="147">
        <f>IF(G347="","",G347-G347*COMPASS!$AH$29)</f>
        <v>1567</v>
      </c>
    </row>
    <row r="348" spans="1:8" ht="14.4" customHeight="1">
      <c r="A348" s="482" t="s">
        <v>4288</v>
      </c>
      <c r="B348" s="476" t="s">
        <v>25</v>
      </c>
      <c r="C348" s="880" t="s">
        <v>4289</v>
      </c>
      <c r="D348" s="868" t="s">
        <v>8751</v>
      </c>
      <c r="E348" s="482">
        <v>1</v>
      </c>
      <c r="F348" s="899"/>
      <c r="G348" s="483">
        <v>3148</v>
      </c>
      <c r="H348" s="147">
        <f>IF(G348="","",G348-G348*COMPASS!$AH$29)</f>
        <v>3148</v>
      </c>
    </row>
    <row r="349" spans="1:8" ht="14.4" customHeight="1">
      <c r="A349" s="482" t="s">
        <v>4290</v>
      </c>
      <c r="B349" s="476" t="s">
        <v>25</v>
      </c>
      <c r="C349" s="880" t="s">
        <v>4291</v>
      </c>
      <c r="D349" s="868" t="s">
        <v>8752</v>
      </c>
      <c r="E349" s="482">
        <v>1</v>
      </c>
      <c r="F349" s="899"/>
      <c r="G349" s="483">
        <v>6256</v>
      </c>
      <c r="H349" s="147">
        <f>IF(G349="","",G349-G349*COMPASS!$AH$29)</f>
        <v>6256</v>
      </c>
    </row>
    <row r="350" spans="1:8" ht="14.4" customHeight="1">
      <c r="A350" s="482" t="s">
        <v>4292</v>
      </c>
      <c r="B350" s="476" t="s">
        <v>25</v>
      </c>
      <c r="C350" s="880" t="s">
        <v>4293</v>
      </c>
      <c r="D350" s="868" t="s">
        <v>8753</v>
      </c>
      <c r="E350" s="482">
        <v>1</v>
      </c>
      <c r="F350" s="899"/>
      <c r="G350" s="483">
        <v>12511</v>
      </c>
      <c r="H350" s="147">
        <f>IF(G350="","",G350-G350*COMPASS!$AH$29)</f>
        <v>12511</v>
      </c>
    </row>
    <row r="351" spans="1:8" ht="14.4" customHeight="1">
      <c r="A351" s="881" t="s">
        <v>8754</v>
      </c>
      <c r="B351" s="480"/>
      <c r="C351" s="876"/>
      <c r="D351" s="877"/>
      <c r="E351" s="487"/>
      <c r="F351" s="484"/>
      <c r="G351" s="487"/>
      <c r="H351" s="147" t="str">
        <f>IF(G351="","",G351-G351*COMPASS!$AH$29)</f>
        <v/>
      </c>
    </row>
    <row r="352" spans="1:8" ht="14.4" customHeight="1">
      <c r="A352" s="482" t="s">
        <v>8755</v>
      </c>
      <c r="B352" s="476" t="s">
        <v>25</v>
      </c>
      <c r="C352" s="880" t="s">
        <v>8756</v>
      </c>
      <c r="D352" s="868" t="s">
        <v>6915</v>
      </c>
      <c r="E352" s="482">
        <v>1</v>
      </c>
      <c r="F352" s="899"/>
      <c r="G352" s="483">
        <v>7610</v>
      </c>
      <c r="H352" s="147">
        <f>IF(G352="","",G352-G352*COMPASS!$AH$29)</f>
        <v>7610</v>
      </c>
    </row>
    <row r="353" spans="1:8" ht="14.4" customHeight="1">
      <c r="A353" s="482" t="s">
        <v>8757</v>
      </c>
      <c r="B353" s="476" t="s">
        <v>25</v>
      </c>
      <c r="C353" s="880" t="s">
        <v>4294</v>
      </c>
      <c r="D353" s="868" t="s">
        <v>4295</v>
      </c>
      <c r="E353" s="482">
        <v>1</v>
      </c>
      <c r="F353" s="899"/>
      <c r="G353" s="483">
        <v>3148</v>
      </c>
      <c r="H353" s="147">
        <f>IF(G353="","",G353-G353*COMPASS!$AH$29)</f>
        <v>3148</v>
      </c>
    </row>
    <row r="354" spans="1:8" ht="14.4" customHeight="1">
      <c r="A354" s="482" t="s">
        <v>7609</v>
      </c>
      <c r="B354" s="476" t="s">
        <v>25</v>
      </c>
      <c r="C354" s="880" t="s">
        <v>7610</v>
      </c>
      <c r="D354" s="868" t="s">
        <v>8758</v>
      </c>
      <c r="E354" s="482">
        <v>1</v>
      </c>
      <c r="F354" s="899"/>
      <c r="G354" s="483">
        <v>652</v>
      </c>
      <c r="H354" s="147">
        <f>IF(G354="","",G354-G354*COMPASS!$AH$29)</f>
        <v>652</v>
      </c>
    </row>
    <row r="355" spans="1:8" ht="14.4" customHeight="1">
      <c r="A355" s="482" t="s">
        <v>8759</v>
      </c>
      <c r="B355" s="476" t="s">
        <v>25</v>
      </c>
      <c r="C355" s="880" t="s">
        <v>4296</v>
      </c>
      <c r="D355" s="868" t="s">
        <v>4297</v>
      </c>
      <c r="E355" s="482">
        <v>1</v>
      </c>
      <c r="F355" s="899"/>
      <c r="G355" s="483">
        <v>6183</v>
      </c>
      <c r="H355" s="147">
        <f>IF(G355="","",G355-G355*COMPASS!$AH$29)</f>
        <v>6183</v>
      </c>
    </row>
    <row r="356" spans="1:8" ht="14.4" customHeight="1">
      <c r="A356" s="482" t="s">
        <v>8760</v>
      </c>
      <c r="B356" s="476" t="s">
        <v>25</v>
      </c>
      <c r="C356" s="880" t="s">
        <v>4298</v>
      </c>
      <c r="D356" s="868" t="s">
        <v>8761</v>
      </c>
      <c r="E356" s="482">
        <v>1</v>
      </c>
      <c r="F356" s="899"/>
      <c r="G356" s="483">
        <v>572</v>
      </c>
      <c r="H356" s="147">
        <f>IF(G356="","",G356-G356*COMPASS!$AH$29)</f>
        <v>572</v>
      </c>
    </row>
    <row r="357" spans="1:8" ht="14.4" customHeight="1">
      <c r="A357" s="482" t="s">
        <v>8762</v>
      </c>
      <c r="B357" s="476" t="s">
        <v>25</v>
      </c>
      <c r="C357" s="880" t="s">
        <v>4299</v>
      </c>
      <c r="D357" s="868" t="s">
        <v>8763</v>
      </c>
      <c r="E357" s="482">
        <v>1</v>
      </c>
      <c r="F357" s="899"/>
      <c r="G357" s="483">
        <v>748</v>
      </c>
      <c r="H357" s="147">
        <f>IF(G357="","",G357-G357*COMPASS!$AH$29)</f>
        <v>748</v>
      </c>
    </row>
    <row r="358" spans="1:8" ht="14.4" customHeight="1">
      <c r="A358" s="482" t="s">
        <v>8764</v>
      </c>
      <c r="B358" s="476" t="s">
        <v>25</v>
      </c>
      <c r="C358" s="880" t="s">
        <v>4300</v>
      </c>
      <c r="D358" s="868" t="s">
        <v>8765</v>
      </c>
      <c r="E358" s="482">
        <v>1</v>
      </c>
      <c r="F358" s="899"/>
      <c r="G358" s="483">
        <v>1333</v>
      </c>
      <c r="H358" s="147">
        <f>IF(G358="","",G358-G358*COMPASS!$AH$29)</f>
        <v>1333</v>
      </c>
    </row>
    <row r="359" spans="1:8" ht="14.4" customHeight="1">
      <c r="A359" s="482" t="s">
        <v>7611</v>
      </c>
      <c r="B359" s="476" t="s">
        <v>25</v>
      </c>
      <c r="C359" s="880" t="s">
        <v>7612</v>
      </c>
      <c r="D359" s="868" t="s">
        <v>8766</v>
      </c>
      <c r="E359" s="482">
        <v>1</v>
      </c>
      <c r="F359" s="899"/>
      <c r="G359" s="483">
        <v>1157</v>
      </c>
      <c r="H359" s="147">
        <f>IF(G359="","",G359-G359*COMPASS!$AH$29)</f>
        <v>1157</v>
      </c>
    </row>
    <row r="360" spans="1:8" ht="14.4" customHeight="1">
      <c r="A360" s="482" t="s">
        <v>6916</v>
      </c>
      <c r="B360" s="476" t="s">
        <v>25</v>
      </c>
      <c r="C360" s="880" t="s">
        <v>6917</v>
      </c>
      <c r="D360" s="868" t="s">
        <v>8767</v>
      </c>
      <c r="E360" s="482">
        <v>1</v>
      </c>
      <c r="F360" s="899"/>
      <c r="G360" s="483">
        <v>68479</v>
      </c>
      <c r="H360" s="147">
        <f>IF(G360="","",G360-G360*COMPASS!$AH$29)</f>
        <v>68479</v>
      </c>
    </row>
    <row r="361" spans="1:8" ht="14.4" customHeight="1">
      <c r="A361" s="482" t="s">
        <v>7809</v>
      </c>
      <c r="B361" s="476" t="s">
        <v>25</v>
      </c>
      <c r="C361" s="880" t="s">
        <v>7810</v>
      </c>
      <c r="D361" s="868" t="s">
        <v>8768</v>
      </c>
      <c r="E361" s="482">
        <v>1</v>
      </c>
      <c r="F361" s="899"/>
      <c r="G361" s="483">
        <v>3184</v>
      </c>
      <c r="H361" s="147">
        <f>IF(G361="","",G361-G361*COMPASS!$AH$29)</f>
        <v>3184</v>
      </c>
    </row>
    <row r="362" spans="1:8" ht="14.4" customHeight="1">
      <c r="A362" s="869" t="s">
        <v>43</v>
      </c>
      <c r="B362" s="477"/>
      <c r="C362" s="882"/>
      <c r="D362" s="871"/>
      <c r="E362" s="484"/>
      <c r="F362" s="484"/>
      <c r="G362" s="487"/>
      <c r="H362" s="147" t="str">
        <f>IF(G362="","",G362-G362*COMPASS!$AH$29)</f>
        <v/>
      </c>
    </row>
    <row r="363" spans="1:8" ht="14.4" customHeight="1">
      <c r="A363" s="482" t="s">
        <v>4344</v>
      </c>
      <c r="B363" s="476" t="s">
        <v>25</v>
      </c>
      <c r="C363" s="880" t="s">
        <v>4345</v>
      </c>
      <c r="D363" s="868" t="s">
        <v>8769</v>
      </c>
      <c r="E363" s="482">
        <v>1</v>
      </c>
      <c r="F363" s="899"/>
      <c r="G363" s="483">
        <v>2050</v>
      </c>
      <c r="H363" s="147">
        <f>IF(G363="","",G363-G363*COMPASS!$AH$29)</f>
        <v>2050</v>
      </c>
    </row>
    <row r="364" spans="1:8" ht="14.4" customHeight="1">
      <c r="A364" s="482" t="s">
        <v>4346</v>
      </c>
      <c r="B364" s="476" t="s">
        <v>25</v>
      </c>
      <c r="C364" s="880" t="s">
        <v>4347</v>
      </c>
      <c r="D364" s="868" t="s">
        <v>8770</v>
      </c>
      <c r="E364" s="482">
        <v>1</v>
      </c>
      <c r="F364" s="899"/>
      <c r="G364" s="483">
        <v>2693</v>
      </c>
      <c r="H364" s="147">
        <f>IF(G364="","",G364-G364*COMPASS!$AH$29)</f>
        <v>2693</v>
      </c>
    </row>
    <row r="365" spans="1:8" ht="14.4" customHeight="1">
      <c r="A365" s="482" t="s">
        <v>4348</v>
      </c>
      <c r="B365" s="476" t="s">
        <v>25</v>
      </c>
      <c r="C365" s="880" t="s">
        <v>4349</v>
      </c>
      <c r="D365" s="868" t="s">
        <v>8771</v>
      </c>
      <c r="E365" s="482">
        <v>1</v>
      </c>
      <c r="F365" s="899"/>
      <c r="G365" s="483">
        <v>4866</v>
      </c>
      <c r="H365" s="147">
        <f>IF(G365="","",G365-G365*COMPASS!$AH$29)</f>
        <v>4866</v>
      </c>
    </row>
    <row r="366" spans="1:8" ht="14.4" customHeight="1">
      <c r="A366" s="883" t="s">
        <v>1942</v>
      </c>
      <c r="B366" s="481"/>
      <c r="C366" s="884"/>
      <c r="D366" s="885"/>
      <c r="E366" s="489"/>
      <c r="F366" s="485"/>
      <c r="G366" s="489"/>
      <c r="H366" s="147" t="str">
        <f>IF(G366="","",G366-G366*COMPASS!$AH$29)</f>
        <v/>
      </c>
    </row>
    <row r="367" spans="1:8" ht="14.4" customHeight="1">
      <c r="A367" s="869" t="s">
        <v>8772</v>
      </c>
      <c r="B367" s="477"/>
      <c r="C367" s="882"/>
      <c r="D367" s="871"/>
      <c r="E367" s="484"/>
      <c r="F367" s="484"/>
      <c r="G367" s="484"/>
      <c r="H367" s="147" t="str">
        <f>IF(G367="","",G367-G367*COMPASS!$AH$29)</f>
        <v/>
      </c>
    </row>
    <row r="368" spans="1:8" ht="14.4" customHeight="1">
      <c r="A368" s="482" t="s">
        <v>8773</v>
      </c>
      <c r="B368" s="476" t="s">
        <v>25</v>
      </c>
      <c r="C368" s="886" t="s">
        <v>8774</v>
      </c>
      <c r="D368" s="868" t="s">
        <v>8775</v>
      </c>
      <c r="E368" s="482">
        <v>1</v>
      </c>
      <c r="F368" s="899"/>
      <c r="G368" s="483">
        <v>1831</v>
      </c>
      <c r="H368" s="147">
        <f>IF(G368="","",G368-G368*COMPASS!$AH$29)</f>
        <v>1831</v>
      </c>
    </row>
    <row r="369" spans="1:8" ht="14.4" customHeight="1">
      <c r="A369" s="482" t="s">
        <v>11799</v>
      </c>
      <c r="B369" s="476" t="s">
        <v>25</v>
      </c>
      <c r="C369" s="886" t="s">
        <v>11743</v>
      </c>
      <c r="D369" s="580" t="s">
        <v>11744</v>
      </c>
      <c r="E369" s="482">
        <v>1</v>
      </c>
      <c r="F369" s="899"/>
      <c r="G369" s="483">
        <v>1376</v>
      </c>
      <c r="H369" s="147">
        <f>IF(G369="","",G369-G369*COMPASS!$AH$29)</f>
        <v>1376</v>
      </c>
    </row>
    <row r="370" spans="1:8" ht="14.4" customHeight="1">
      <c r="A370" s="482" t="s">
        <v>11800</v>
      </c>
      <c r="B370" s="476" t="s">
        <v>25</v>
      </c>
      <c r="C370" s="1038" t="s">
        <v>11745</v>
      </c>
      <c r="D370" s="868" t="s">
        <v>11746</v>
      </c>
      <c r="E370" s="482">
        <v>1</v>
      </c>
      <c r="F370" s="899"/>
      <c r="G370" s="483">
        <v>110</v>
      </c>
      <c r="H370" s="147">
        <f>IF(G370="","",G370-G370*COMPASS!$AH$29)</f>
        <v>110</v>
      </c>
    </row>
    <row r="371" spans="1:8" ht="14.4" customHeight="1">
      <c r="A371" s="482" t="s">
        <v>11801</v>
      </c>
      <c r="B371" s="476" t="s">
        <v>25</v>
      </c>
      <c r="C371" s="1038" t="s">
        <v>11747</v>
      </c>
      <c r="D371" s="868" t="s">
        <v>11748</v>
      </c>
      <c r="E371" s="482">
        <v>1</v>
      </c>
      <c r="F371" s="899"/>
      <c r="G371" s="483">
        <v>193</v>
      </c>
      <c r="H371" s="147">
        <f>IF(G371="","",G371-G371*COMPASS!$AH$29)</f>
        <v>193</v>
      </c>
    </row>
    <row r="372" spans="1:8" ht="14.4" customHeight="1">
      <c r="A372" s="482" t="s">
        <v>11802</v>
      </c>
      <c r="B372" s="476" t="s">
        <v>25</v>
      </c>
      <c r="C372" s="1038" t="s">
        <v>11749</v>
      </c>
      <c r="D372" s="868" t="s">
        <v>11750</v>
      </c>
      <c r="E372" s="482">
        <v>1</v>
      </c>
      <c r="F372" s="899"/>
      <c r="G372" s="483">
        <v>362</v>
      </c>
      <c r="H372" s="147">
        <f>IF(G372="","",G372-G372*COMPASS!$AH$29)</f>
        <v>362</v>
      </c>
    </row>
    <row r="373" spans="1:8" ht="14.4" customHeight="1">
      <c r="A373" s="482" t="s">
        <v>11803</v>
      </c>
      <c r="B373" s="476" t="s">
        <v>25</v>
      </c>
      <c r="C373" s="1038" t="s">
        <v>11751</v>
      </c>
      <c r="D373" s="868" t="s">
        <v>11752</v>
      </c>
      <c r="E373" s="482">
        <v>1</v>
      </c>
      <c r="F373" s="899"/>
      <c r="G373" s="483">
        <v>796</v>
      </c>
      <c r="H373" s="147">
        <f>IF(G373="","",G373-G373*COMPASS!$AH$29)</f>
        <v>796</v>
      </c>
    </row>
    <row r="374" spans="1:8" ht="14.4" customHeight="1">
      <c r="A374" s="482" t="s">
        <v>11804</v>
      </c>
      <c r="B374" s="476" t="s">
        <v>25</v>
      </c>
      <c r="C374" s="886" t="s">
        <v>8776</v>
      </c>
      <c r="D374" s="868" t="s">
        <v>8777</v>
      </c>
      <c r="E374" s="482">
        <v>1</v>
      </c>
      <c r="F374" s="899"/>
      <c r="G374" s="483">
        <v>4536</v>
      </c>
      <c r="H374" s="147">
        <f>IF(G374="","",G374-G374*COMPASS!$AH$29)</f>
        <v>4536</v>
      </c>
    </row>
    <row r="375" spans="1:8" ht="14.4" customHeight="1">
      <c r="A375" s="482" t="s">
        <v>11805</v>
      </c>
      <c r="B375" s="476" t="s">
        <v>25</v>
      </c>
      <c r="C375" s="886" t="s">
        <v>8778</v>
      </c>
      <c r="D375" s="868" t="s">
        <v>8779</v>
      </c>
      <c r="E375" s="482">
        <v>1</v>
      </c>
      <c r="F375" s="899"/>
      <c r="G375" s="483">
        <v>8634</v>
      </c>
      <c r="H375" s="147">
        <f>IF(G375="","",G375-G375*COMPASS!$AH$29)</f>
        <v>8634</v>
      </c>
    </row>
    <row r="376" spans="1:8" ht="14.4" customHeight="1">
      <c r="A376" s="482" t="s">
        <v>11806</v>
      </c>
      <c r="B376" s="476" t="s">
        <v>25</v>
      </c>
      <c r="C376" s="886" t="s">
        <v>8780</v>
      </c>
      <c r="D376" s="868" t="s">
        <v>8781</v>
      </c>
      <c r="E376" s="482">
        <v>1</v>
      </c>
      <c r="F376" s="899"/>
      <c r="G376" s="483">
        <v>6623</v>
      </c>
      <c r="H376" s="147">
        <f>IF(G376="","",G376-G376*COMPASS!$AH$29)</f>
        <v>6623</v>
      </c>
    </row>
    <row r="377" spans="1:8" ht="14.4" customHeight="1">
      <c r="A377" s="482" t="s">
        <v>11807</v>
      </c>
      <c r="B377" s="476" t="s">
        <v>25</v>
      </c>
      <c r="C377" s="886" t="s">
        <v>8782</v>
      </c>
      <c r="D377" s="868" t="s">
        <v>8783</v>
      </c>
      <c r="E377" s="482">
        <v>1</v>
      </c>
      <c r="F377" s="899"/>
      <c r="G377" s="483">
        <v>2824</v>
      </c>
      <c r="H377" s="147">
        <f>IF(G377="","",G377-G377*COMPASS!$AH$29)</f>
        <v>2824</v>
      </c>
    </row>
    <row r="378" spans="1:8" ht="14.4" customHeight="1">
      <c r="A378" s="482" t="s">
        <v>11808</v>
      </c>
      <c r="B378" s="476" t="s">
        <v>25</v>
      </c>
      <c r="C378" s="886" t="s">
        <v>8784</v>
      </c>
      <c r="D378" s="868" t="s">
        <v>8785</v>
      </c>
      <c r="E378" s="482">
        <v>1</v>
      </c>
      <c r="F378" s="899"/>
      <c r="G378" s="483">
        <v>7061</v>
      </c>
      <c r="H378" s="147">
        <f>IF(G378="","",G378-G378*COMPASS!$AH$29)</f>
        <v>7061</v>
      </c>
    </row>
    <row r="379" spans="1:8" ht="14.4" customHeight="1">
      <c r="A379" s="482" t="s">
        <v>11809</v>
      </c>
      <c r="B379" s="476" t="s">
        <v>25</v>
      </c>
      <c r="C379" s="886" t="s">
        <v>8786</v>
      </c>
      <c r="D379" s="868" t="s">
        <v>8787</v>
      </c>
      <c r="E379" s="482">
        <v>1</v>
      </c>
      <c r="F379" s="899"/>
      <c r="G379" s="483">
        <v>3293</v>
      </c>
      <c r="H379" s="147">
        <f>IF(G379="","",G379-G379*COMPASS!$AH$29)</f>
        <v>3293</v>
      </c>
    </row>
    <row r="380" spans="1:8" ht="14.4" customHeight="1">
      <c r="A380" s="482" t="s">
        <v>11810</v>
      </c>
      <c r="B380" s="476" t="s">
        <v>25</v>
      </c>
      <c r="C380" s="886" t="s">
        <v>8788</v>
      </c>
      <c r="D380" s="868" t="s">
        <v>8789</v>
      </c>
      <c r="E380" s="482">
        <v>1</v>
      </c>
      <c r="F380" s="899"/>
      <c r="G380" s="483">
        <v>5196</v>
      </c>
      <c r="H380" s="147">
        <f>IF(G380="","",G380-G380*COMPASS!$AH$29)</f>
        <v>5196</v>
      </c>
    </row>
    <row r="381" spans="1:8" ht="14.4" customHeight="1">
      <c r="A381" s="482" t="s">
        <v>11811</v>
      </c>
      <c r="B381" s="476" t="s">
        <v>25</v>
      </c>
      <c r="C381" s="887" t="s">
        <v>4350</v>
      </c>
      <c r="D381" s="868" t="s">
        <v>4351</v>
      </c>
      <c r="E381" s="482">
        <v>1</v>
      </c>
      <c r="F381" s="899"/>
      <c r="G381" s="483">
        <v>5122</v>
      </c>
      <c r="H381" s="147">
        <f>IF(G381="","",G381-G381*COMPASS!$AH$29)</f>
        <v>5122</v>
      </c>
    </row>
    <row r="382" spans="1:8" ht="14.4" customHeight="1">
      <c r="A382" s="869" t="s">
        <v>16929</v>
      </c>
      <c r="B382" s="477"/>
      <c r="C382" s="882"/>
      <c r="D382" s="871"/>
      <c r="E382" s="484"/>
      <c r="F382" s="484"/>
      <c r="G382" s="484"/>
      <c r="H382" s="147" t="str">
        <f>IF(G382="","",G382-G382*COMPASS!$AH$29)</f>
        <v/>
      </c>
    </row>
    <row r="383" spans="1:8" ht="14.4" customHeight="1">
      <c r="A383" s="482" t="s">
        <v>7865</v>
      </c>
      <c r="B383" s="476" t="s">
        <v>25</v>
      </c>
      <c r="C383" s="867" t="s">
        <v>7866</v>
      </c>
      <c r="D383" s="868" t="s">
        <v>8790</v>
      </c>
      <c r="E383" s="482">
        <v>1</v>
      </c>
      <c r="F383" s="899"/>
      <c r="G383" s="483">
        <v>1325</v>
      </c>
      <c r="H383" s="147">
        <f>IF(G383="","",G383-G383*COMPASS!$AH$29)</f>
        <v>1325</v>
      </c>
    </row>
    <row r="384" spans="1:8" ht="14.4" customHeight="1">
      <c r="A384" s="482" t="s">
        <v>8791</v>
      </c>
      <c r="B384" s="476" t="s">
        <v>25</v>
      </c>
      <c r="C384" s="867" t="s">
        <v>8792</v>
      </c>
      <c r="D384" s="868" t="s">
        <v>8793</v>
      </c>
      <c r="E384" s="482">
        <v>1</v>
      </c>
      <c r="F384" s="899"/>
      <c r="G384" s="483">
        <v>1296</v>
      </c>
      <c r="H384" s="147">
        <f>IF(G384="","",G384-G384*COMPASS!$AH$29)</f>
        <v>1296</v>
      </c>
    </row>
    <row r="385" spans="1:8" ht="14.4" customHeight="1">
      <c r="A385" s="482" t="s">
        <v>8794</v>
      </c>
      <c r="B385" s="476" t="s">
        <v>25</v>
      </c>
      <c r="C385" s="867" t="s">
        <v>8795</v>
      </c>
      <c r="D385" s="868" t="s">
        <v>8796</v>
      </c>
      <c r="E385" s="482">
        <v>1</v>
      </c>
      <c r="F385" s="899"/>
      <c r="G385" s="483">
        <v>111</v>
      </c>
      <c r="H385" s="147">
        <f>IF(G385="","",G385-G385*COMPASS!$AH$29)</f>
        <v>111</v>
      </c>
    </row>
    <row r="386" spans="1:8" ht="14.4" customHeight="1">
      <c r="A386" s="869" t="s">
        <v>16930</v>
      </c>
      <c r="B386" s="477"/>
      <c r="C386" s="882"/>
      <c r="D386" s="871"/>
      <c r="E386" s="484"/>
      <c r="F386" s="484"/>
      <c r="G386" s="484"/>
      <c r="H386" s="147" t="str">
        <f>IF(G386="","",G386-G386*COMPASS!$AH$29)</f>
        <v/>
      </c>
    </row>
    <row r="387" spans="1:8" ht="14.4" customHeight="1">
      <c r="A387" s="482" t="s">
        <v>14559</v>
      </c>
      <c r="B387" s="476" t="s">
        <v>25</v>
      </c>
      <c r="C387" s="1039" t="s">
        <v>14560</v>
      </c>
      <c r="D387" s="868" t="s">
        <v>16931</v>
      </c>
      <c r="E387" s="482">
        <v>1</v>
      </c>
      <c r="F387" s="899"/>
      <c r="G387" s="483">
        <v>2312</v>
      </c>
      <c r="H387" s="147">
        <f>IF(G387="","",G387-G387*COMPASS!$AH$29)</f>
        <v>2312</v>
      </c>
    </row>
    <row r="388" spans="1:8" ht="14.4" customHeight="1">
      <c r="A388" s="482" t="s">
        <v>16932</v>
      </c>
      <c r="B388" s="476" t="s">
        <v>25</v>
      </c>
      <c r="C388" s="867" t="s">
        <v>16933</v>
      </c>
      <c r="D388" s="868" t="s">
        <v>16934</v>
      </c>
      <c r="E388" s="482">
        <v>1</v>
      </c>
      <c r="F388" s="899"/>
      <c r="G388" s="483">
        <v>1991</v>
      </c>
      <c r="H388" s="147">
        <f>IF(G388="","",G388-G388*COMPASS!$AH$29)</f>
        <v>1991</v>
      </c>
    </row>
    <row r="389" spans="1:8" ht="14.4" customHeight="1">
      <c r="A389" s="482" t="s">
        <v>16935</v>
      </c>
      <c r="B389" s="476" t="s">
        <v>25</v>
      </c>
      <c r="C389" s="867" t="s">
        <v>16936</v>
      </c>
      <c r="D389" s="868" t="s">
        <v>16937</v>
      </c>
      <c r="E389" s="482">
        <v>1</v>
      </c>
      <c r="F389" s="899"/>
      <c r="G389" s="483">
        <v>3293</v>
      </c>
      <c r="H389" s="147">
        <f>IF(G389="","",G389-G389*COMPASS!$AH$29)</f>
        <v>3293</v>
      </c>
    </row>
    <row r="390" spans="1:8" ht="14.4" customHeight="1">
      <c r="A390" s="482" t="s">
        <v>16938</v>
      </c>
      <c r="B390" s="476" t="s">
        <v>25</v>
      </c>
      <c r="C390" s="867" t="s">
        <v>16939</v>
      </c>
      <c r="D390" s="868" t="s">
        <v>16940</v>
      </c>
      <c r="E390" s="482">
        <v>1</v>
      </c>
      <c r="F390" s="899"/>
      <c r="G390" s="483">
        <v>2964</v>
      </c>
      <c r="H390" s="147">
        <f>IF(G390="","",G390-G390*COMPASS!$AH$29)</f>
        <v>2964</v>
      </c>
    </row>
    <row r="391" spans="1:8" ht="14.4" customHeight="1">
      <c r="A391" s="482" t="s">
        <v>7614</v>
      </c>
      <c r="B391" s="476" t="s">
        <v>25</v>
      </c>
      <c r="C391" s="867" t="s">
        <v>7615</v>
      </c>
      <c r="D391" s="868" t="s">
        <v>8797</v>
      </c>
      <c r="E391" s="482">
        <v>1</v>
      </c>
      <c r="F391" s="899"/>
      <c r="G391" s="483">
        <v>688</v>
      </c>
      <c r="H391" s="147">
        <f>IF(G391="","",G391-G391*COMPASS!$AH$29)</f>
        <v>688</v>
      </c>
    </row>
    <row r="392" spans="1:8" ht="14.4" customHeight="1">
      <c r="A392" s="482" t="s">
        <v>7616</v>
      </c>
      <c r="B392" s="476" t="s">
        <v>25</v>
      </c>
      <c r="C392" s="867" t="s">
        <v>7617</v>
      </c>
      <c r="D392" s="868" t="s">
        <v>8798</v>
      </c>
      <c r="E392" s="482">
        <v>1</v>
      </c>
      <c r="F392" s="899"/>
      <c r="G392" s="483">
        <v>74</v>
      </c>
      <c r="H392" s="147">
        <f>IF(G392="","",G392-G392*COMPASS!$AH$29)</f>
        <v>74</v>
      </c>
    </row>
    <row r="393" spans="1:8" ht="14.4" customHeight="1">
      <c r="A393" s="482" t="s">
        <v>8799</v>
      </c>
      <c r="B393" s="476" t="s">
        <v>25</v>
      </c>
      <c r="C393" s="867" t="s">
        <v>8800</v>
      </c>
      <c r="D393" s="868" t="s">
        <v>8801</v>
      </c>
      <c r="E393" s="482">
        <v>1</v>
      </c>
      <c r="F393" s="899"/>
      <c r="G393" s="483">
        <v>13</v>
      </c>
      <c r="H393" s="147">
        <f>IF(G393="","",G393-G393*COMPASS!$AH$29)</f>
        <v>13</v>
      </c>
    </row>
    <row r="394" spans="1:8" ht="14.4" customHeight="1">
      <c r="A394" s="482" t="s">
        <v>7618</v>
      </c>
      <c r="B394" s="476" t="s">
        <v>25</v>
      </c>
      <c r="C394" s="867" t="s">
        <v>7619</v>
      </c>
      <c r="D394" s="868" t="s">
        <v>8802</v>
      </c>
      <c r="E394" s="482">
        <v>1</v>
      </c>
      <c r="F394" s="899"/>
      <c r="G394" s="483">
        <v>111</v>
      </c>
      <c r="H394" s="147">
        <f>IF(G394="","",G394-G394*COMPASS!$AH$29)</f>
        <v>111</v>
      </c>
    </row>
    <row r="395" spans="1:8" ht="14.4" customHeight="1">
      <c r="A395" s="482" t="s">
        <v>8803</v>
      </c>
      <c r="B395" s="476" t="s">
        <v>51</v>
      </c>
      <c r="C395" s="874" t="s">
        <v>8804</v>
      </c>
      <c r="D395" s="868" t="s">
        <v>8805</v>
      </c>
      <c r="E395" s="482">
        <v>1</v>
      </c>
      <c r="F395" s="899"/>
      <c r="G395" s="483">
        <v>2517</v>
      </c>
      <c r="H395" s="147">
        <f>IF(G395="","",G395-G395*COMPASS!$AH$29)</f>
        <v>2517</v>
      </c>
    </row>
    <row r="396" spans="1:8" ht="14.4" customHeight="1">
      <c r="A396" s="482" t="s">
        <v>8806</v>
      </c>
      <c r="B396" s="476" t="s">
        <v>25</v>
      </c>
      <c r="C396" s="874" t="s">
        <v>8807</v>
      </c>
      <c r="D396" s="868" t="s">
        <v>8808</v>
      </c>
      <c r="E396" s="482">
        <v>1</v>
      </c>
      <c r="F396" s="899"/>
      <c r="G396" s="483">
        <v>1859</v>
      </c>
      <c r="H396" s="147">
        <f>IF(G396="","",G396-G396*COMPASS!$AH$29)</f>
        <v>1859</v>
      </c>
    </row>
    <row r="397" spans="1:8" ht="14.4" customHeight="1">
      <c r="A397" s="482" t="s">
        <v>8809</v>
      </c>
      <c r="B397" s="476" t="s">
        <v>25</v>
      </c>
      <c r="C397" s="874" t="s">
        <v>8810</v>
      </c>
      <c r="D397" s="868" t="s">
        <v>8811</v>
      </c>
      <c r="E397" s="482">
        <v>1</v>
      </c>
      <c r="F397" s="899"/>
      <c r="G397" s="483">
        <v>1728</v>
      </c>
      <c r="H397" s="147">
        <f>IF(G397="","",G397-G397*COMPASS!$AH$29)</f>
        <v>1728</v>
      </c>
    </row>
    <row r="398" spans="1:8" ht="14.4" customHeight="1">
      <c r="A398" s="482" t="s">
        <v>8812</v>
      </c>
      <c r="B398" s="476" t="s">
        <v>25</v>
      </c>
      <c r="C398" s="874" t="s">
        <v>8813</v>
      </c>
      <c r="D398" s="868" t="s">
        <v>8814</v>
      </c>
      <c r="E398" s="482">
        <v>1</v>
      </c>
      <c r="F398" s="899"/>
      <c r="G398" s="483">
        <v>4698</v>
      </c>
      <c r="H398" s="147">
        <f>IF(G398="","",G398-G398*COMPASS!$AH$29)</f>
        <v>4698</v>
      </c>
    </row>
    <row r="399" spans="1:8" ht="14.4" customHeight="1">
      <c r="A399" s="482" t="s">
        <v>8815</v>
      </c>
      <c r="B399" s="476" t="s">
        <v>25</v>
      </c>
      <c r="C399" s="874" t="s">
        <v>8816</v>
      </c>
      <c r="D399" s="868" t="s">
        <v>8817</v>
      </c>
      <c r="E399" s="482">
        <v>1</v>
      </c>
      <c r="F399" s="899"/>
      <c r="G399" s="483">
        <v>12687</v>
      </c>
      <c r="H399" s="147">
        <f>IF(G399="","",G399-G399*COMPASS!$AH$29)</f>
        <v>12687</v>
      </c>
    </row>
    <row r="400" spans="1:8" ht="14.4" customHeight="1">
      <c r="A400" s="482" t="s">
        <v>8818</v>
      </c>
      <c r="B400" s="476" t="s">
        <v>25</v>
      </c>
      <c r="C400" s="874" t="s">
        <v>8819</v>
      </c>
      <c r="D400" s="868" t="s">
        <v>8820</v>
      </c>
      <c r="E400" s="482">
        <v>1</v>
      </c>
      <c r="F400" s="899"/>
      <c r="G400" s="483">
        <v>6288</v>
      </c>
      <c r="H400" s="147">
        <f>IF(G400="","",G400-G400*COMPASS!$AH$29)</f>
        <v>6288</v>
      </c>
    </row>
    <row r="401" spans="1:8" ht="14.4" customHeight="1">
      <c r="A401" s="482" t="s">
        <v>8821</v>
      </c>
      <c r="B401" s="476" t="s">
        <v>25</v>
      </c>
      <c r="C401" s="874" t="s">
        <v>8822</v>
      </c>
      <c r="D401" s="868" t="s">
        <v>8823</v>
      </c>
      <c r="E401" s="482">
        <v>1</v>
      </c>
      <c r="F401" s="899"/>
      <c r="G401" s="483">
        <v>11025</v>
      </c>
      <c r="H401" s="147">
        <f>IF(G401="","",G401-G401*COMPASS!$AH$29)</f>
        <v>11025</v>
      </c>
    </row>
    <row r="402" spans="1:8" ht="14.4" customHeight="1">
      <c r="A402" s="482" t="s">
        <v>8824</v>
      </c>
      <c r="B402" s="476" t="s">
        <v>25</v>
      </c>
      <c r="C402" s="874" t="s">
        <v>8825</v>
      </c>
      <c r="D402" s="868" t="s">
        <v>8826</v>
      </c>
      <c r="E402" s="482">
        <v>1</v>
      </c>
      <c r="F402" s="899"/>
      <c r="G402" s="483">
        <v>1018</v>
      </c>
      <c r="H402" s="147">
        <f>IF(G402="","",G402-G402*COMPASS!$AH$29)</f>
        <v>1018</v>
      </c>
    </row>
    <row r="403" spans="1:8" ht="14.4" customHeight="1">
      <c r="A403" s="482" t="s">
        <v>8827</v>
      </c>
      <c r="B403" s="476" t="s">
        <v>25</v>
      </c>
      <c r="C403" s="874" t="s">
        <v>8828</v>
      </c>
      <c r="D403" s="868" t="s">
        <v>8829</v>
      </c>
      <c r="E403" s="482">
        <v>1</v>
      </c>
      <c r="F403" s="899"/>
      <c r="G403" s="483">
        <v>1303</v>
      </c>
      <c r="H403" s="147">
        <f>IF(G403="","",G403-G403*COMPASS!$AH$29)</f>
        <v>1303</v>
      </c>
    </row>
    <row r="404" spans="1:8" ht="14.4" customHeight="1">
      <c r="A404" s="482" t="s">
        <v>8830</v>
      </c>
      <c r="B404" s="476" t="s">
        <v>25</v>
      </c>
      <c r="C404" s="874" t="s">
        <v>8831</v>
      </c>
      <c r="D404" s="868" t="s">
        <v>8832</v>
      </c>
      <c r="E404" s="482">
        <v>1</v>
      </c>
      <c r="F404" s="899"/>
      <c r="G404" s="483">
        <v>1171</v>
      </c>
      <c r="H404" s="147">
        <f>IF(G404="","",G404-G404*COMPASS!$AH$29)</f>
        <v>1171</v>
      </c>
    </row>
    <row r="405" spans="1:8" ht="14.4" customHeight="1">
      <c r="A405" s="482" t="s">
        <v>8833</v>
      </c>
      <c r="B405" s="476" t="s">
        <v>51</v>
      </c>
      <c r="C405" s="874" t="s">
        <v>8834</v>
      </c>
      <c r="D405" s="868" t="s">
        <v>8835</v>
      </c>
      <c r="E405" s="482">
        <v>1</v>
      </c>
      <c r="F405" s="899"/>
      <c r="G405" s="483">
        <v>1517</v>
      </c>
      <c r="H405" s="147">
        <f>IF(G405="","",G405-G405*COMPASS!$AH$29)</f>
        <v>1517</v>
      </c>
    </row>
    <row r="406" spans="1:8" ht="14.4" customHeight="1">
      <c r="A406" s="482" t="s">
        <v>8836</v>
      </c>
      <c r="B406" s="476" t="s">
        <v>25</v>
      </c>
      <c r="C406" s="874" t="s">
        <v>8837</v>
      </c>
      <c r="D406" s="868" t="s">
        <v>8838</v>
      </c>
      <c r="E406" s="482">
        <v>1</v>
      </c>
      <c r="F406" s="899"/>
      <c r="G406" s="483">
        <v>213</v>
      </c>
      <c r="H406" s="147">
        <f>IF(G406="","",G406-G406*COMPASS!$AH$29)</f>
        <v>213</v>
      </c>
    </row>
    <row r="407" spans="1:8" ht="14.4" customHeight="1">
      <c r="A407" s="482" t="s">
        <v>4352</v>
      </c>
      <c r="B407" s="476" t="s">
        <v>25</v>
      </c>
      <c r="C407" s="874" t="s">
        <v>4353</v>
      </c>
      <c r="D407" s="868" t="s">
        <v>4354</v>
      </c>
      <c r="E407" s="482">
        <v>1</v>
      </c>
      <c r="F407" s="899"/>
      <c r="G407" s="483">
        <v>116</v>
      </c>
      <c r="H407" s="147">
        <f>IF(G407="","",G407-G407*COMPASS!$AH$29)</f>
        <v>116</v>
      </c>
    </row>
    <row r="408" spans="1:8" ht="14.4" customHeight="1">
      <c r="A408" s="482" t="s">
        <v>4355</v>
      </c>
      <c r="B408" s="476" t="s">
        <v>25</v>
      </c>
      <c r="C408" s="874" t="s">
        <v>4356</v>
      </c>
      <c r="D408" s="868" t="s">
        <v>4357</v>
      </c>
      <c r="E408" s="482">
        <v>1</v>
      </c>
      <c r="F408" s="899"/>
      <c r="G408" s="483">
        <v>319</v>
      </c>
      <c r="H408" s="147">
        <f>IF(G408="","",G408-G408*COMPASS!$AH$29)</f>
        <v>319</v>
      </c>
    </row>
    <row r="409" spans="1:8" ht="14.4" customHeight="1">
      <c r="A409" s="482" t="s">
        <v>4358</v>
      </c>
      <c r="B409" s="476" t="s">
        <v>25</v>
      </c>
      <c r="C409" s="874" t="s">
        <v>4359</v>
      </c>
      <c r="D409" s="868" t="s">
        <v>4360</v>
      </c>
      <c r="E409" s="482">
        <v>1</v>
      </c>
      <c r="F409" s="899"/>
      <c r="G409" s="483">
        <v>55</v>
      </c>
      <c r="H409" s="147">
        <f>IF(G409="","",G409-G409*COMPASS!$AH$29)</f>
        <v>55</v>
      </c>
    </row>
    <row r="410" spans="1:8" ht="14.4" customHeight="1">
      <c r="A410" s="482" t="s">
        <v>4361</v>
      </c>
      <c r="B410" s="476" t="s">
        <v>25</v>
      </c>
      <c r="C410" s="874" t="s">
        <v>4362</v>
      </c>
      <c r="D410" s="868" t="s">
        <v>4363</v>
      </c>
      <c r="E410" s="482">
        <v>1</v>
      </c>
      <c r="F410" s="899"/>
      <c r="G410" s="483">
        <v>264</v>
      </c>
      <c r="H410" s="147">
        <f>IF(G410="","",G410-G410*COMPASS!$AH$29)</f>
        <v>264</v>
      </c>
    </row>
    <row r="411" spans="1:8" ht="14.4" customHeight="1">
      <c r="A411" s="869" t="s">
        <v>8839</v>
      </c>
      <c r="B411" s="477"/>
      <c r="C411" s="882"/>
      <c r="D411" s="871"/>
      <c r="E411" s="484"/>
      <c r="F411" s="484"/>
      <c r="G411" s="484"/>
      <c r="H411" s="147" t="str">
        <f>IF(G411="","",G411-G411*COMPASS!$AH$29)</f>
        <v/>
      </c>
    </row>
    <row r="412" spans="1:8" ht="14.4" customHeight="1">
      <c r="A412" s="482" t="s">
        <v>4382</v>
      </c>
      <c r="B412" s="476" t="s">
        <v>51</v>
      </c>
      <c r="C412" s="874" t="s">
        <v>4383</v>
      </c>
      <c r="D412" s="580" t="s">
        <v>10390</v>
      </c>
      <c r="E412" s="482">
        <v>1</v>
      </c>
      <c r="F412" s="899"/>
      <c r="G412" s="483">
        <v>330</v>
      </c>
      <c r="H412" s="147">
        <f>IF(G412="","",G412-G412*COMPASS!$AH$29)</f>
        <v>330</v>
      </c>
    </row>
    <row r="413" spans="1:8" ht="14.4" customHeight="1">
      <c r="A413" s="482" t="s">
        <v>4384</v>
      </c>
      <c r="B413" s="476" t="s">
        <v>25</v>
      </c>
      <c r="C413" s="874" t="s">
        <v>4385</v>
      </c>
      <c r="D413" s="868" t="s">
        <v>8840</v>
      </c>
      <c r="E413" s="482">
        <v>1</v>
      </c>
      <c r="F413" s="899"/>
      <c r="G413" s="483">
        <v>498</v>
      </c>
      <c r="H413" s="147">
        <f>IF(G413="","",G413-G413*COMPASS!$AH$29)</f>
        <v>498</v>
      </c>
    </row>
    <row r="414" spans="1:8" ht="14.4" customHeight="1">
      <c r="A414" s="482" t="s">
        <v>4388</v>
      </c>
      <c r="B414" s="476" t="s">
        <v>25</v>
      </c>
      <c r="C414" s="874" t="s">
        <v>4389</v>
      </c>
      <c r="D414" s="868" t="s">
        <v>8841</v>
      </c>
      <c r="E414" s="482">
        <v>1</v>
      </c>
      <c r="F414" s="899"/>
      <c r="G414" s="483">
        <v>375</v>
      </c>
      <c r="H414" s="147">
        <f>IF(G414="","",G414-G414*COMPASS!$AH$29)</f>
        <v>375</v>
      </c>
    </row>
    <row r="415" spans="1:8" ht="14.4" customHeight="1">
      <c r="A415" s="482" t="s">
        <v>4386</v>
      </c>
      <c r="B415" s="476" t="s">
        <v>25</v>
      </c>
      <c r="C415" s="867" t="s">
        <v>4387</v>
      </c>
      <c r="D415" s="868" t="s">
        <v>8842</v>
      </c>
      <c r="E415" s="482">
        <v>1</v>
      </c>
      <c r="F415" s="899"/>
      <c r="G415" s="483">
        <v>711</v>
      </c>
      <c r="H415" s="147">
        <f>IF(G415="","",G415-G415*COMPASS!$AH$29)</f>
        <v>711</v>
      </c>
    </row>
    <row r="416" spans="1:8" ht="14.4" customHeight="1">
      <c r="A416" s="482" t="s">
        <v>4390</v>
      </c>
      <c r="B416" s="476" t="s">
        <v>25</v>
      </c>
      <c r="C416" s="874" t="s">
        <v>4391</v>
      </c>
      <c r="D416" s="868" t="s">
        <v>8843</v>
      </c>
      <c r="E416" s="482">
        <v>1</v>
      </c>
      <c r="F416" s="899"/>
      <c r="G416" s="483">
        <v>893</v>
      </c>
      <c r="H416" s="147">
        <f>IF(G416="","",G416-G416*COMPASS!$AH$29)</f>
        <v>893</v>
      </c>
    </row>
    <row r="417" spans="1:8" ht="14.4" customHeight="1">
      <c r="A417" s="482" t="s">
        <v>4392</v>
      </c>
      <c r="B417" s="476" t="s">
        <v>25</v>
      </c>
      <c r="C417" s="874" t="s">
        <v>4393</v>
      </c>
      <c r="D417" s="868" t="s">
        <v>8844</v>
      </c>
      <c r="E417" s="482">
        <v>1</v>
      </c>
      <c r="F417" s="899"/>
      <c r="G417" s="483">
        <v>1098</v>
      </c>
      <c r="H417" s="147">
        <f>IF(G417="","",G417-G417*COMPASS!$AH$29)</f>
        <v>1098</v>
      </c>
    </row>
    <row r="418" spans="1:8" ht="14.4" customHeight="1">
      <c r="A418" s="482" t="s">
        <v>8845</v>
      </c>
      <c r="B418" s="476" t="s">
        <v>25</v>
      </c>
      <c r="C418" s="874" t="s">
        <v>4426</v>
      </c>
      <c r="D418" s="868" t="s">
        <v>8846</v>
      </c>
      <c r="E418" s="482">
        <v>1</v>
      </c>
      <c r="F418" s="899"/>
      <c r="G418" s="483">
        <v>21</v>
      </c>
      <c r="H418" s="147">
        <f>IF(G418="","",G418-G418*COMPASS!$AH$29)</f>
        <v>21</v>
      </c>
    </row>
    <row r="419" spans="1:8" ht="14.4" customHeight="1">
      <c r="A419" s="482" t="s">
        <v>8847</v>
      </c>
      <c r="B419" s="476" t="s">
        <v>25</v>
      </c>
      <c r="C419" s="874" t="s">
        <v>4427</v>
      </c>
      <c r="D419" s="868" t="s">
        <v>8848</v>
      </c>
      <c r="E419" s="482">
        <v>1</v>
      </c>
      <c r="F419" s="899"/>
      <c r="G419" s="483">
        <v>19</v>
      </c>
      <c r="H419" s="147">
        <f>IF(G419="","",G419-G419*COMPASS!$AH$29)</f>
        <v>19</v>
      </c>
    </row>
    <row r="420" spans="1:8" ht="14.4" customHeight="1">
      <c r="A420" s="482" t="s">
        <v>8849</v>
      </c>
      <c r="B420" s="476" t="s">
        <v>25</v>
      </c>
      <c r="C420" s="874" t="s">
        <v>4428</v>
      </c>
      <c r="D420" s="868" t="s">
        <v>8850</v>
      </c>
      <c r="E420" s="482">
        <v>1</v>
      </c>
      <c r="F420" s="899"/>
      <c r="G420" s="483">
        <v>21</v>
      </c>
      <c r="H420" s="147">
        <f>IF(G420="","",G420-G420*COMPASS!$AH$29)</f>
        <v>21</v>
      </c>
    </row>
    <row r="421" spans="1:8" ht="14.4" customHeight="1">
      <c r="A421" s="482" t="s">
        <v>8851</v>
      </c>
      <c r="B421" s="476" t="s">
        <v>25</v>
      </c>
      <c r="C421" s="874" t="s">
        <v>4429</v>
      </c>
      <c r="D421" s="868" t="s">
        <v>8852</v>
      </c>
      <c r="E421" s="482">
        <v>1</v>
      </c>
      <c r="F421" s="899"/>
      <c r="G421" s="483">
        <v>19</v>
      </c>
      <c r="H421" s="147">
        <f>IF(G421="","",G421-G421*COMPASS!$AH$29)</f>
        <v>19</v>
      </c>
    </row>
    <row r="422" spans="1:8" ht="14.4" customHeight="1">
      <c r="A422" s="869" t="s">
        <v>8853</v>
      </c>
      <c r="B422" s="477"/>
      <c r="C422" s="882"/>
      <c r="D422" s="871"/>
      <c r="E422" s="484"/>
      <c r="F422" s="484"/>
      <c r="G422" s="484"/>
      <c r="H422" s="147" t="str">
        <f>IF(G422="","",G422-G422*COMPASS!$AH$29)</f>
        <v/>
      </c>
    </row>
    <row r="423" spans="1:8" ht="14.4" customHeight="1">
      <c r="A423" s="482" t="s">
        <v>8854</v>
      </c>
      <c r="B423" s="476" t="s">
        <v>25</v>
      </c>
      <c r="C423" s="874" t="s">
        <v>4394</v>
      </c>
      <c r="D423" s="868" t="s">
        <v>8855</v>
      </c>
      <c r="E423" s="482">
        <v>1</v>
      </c>
      <c r="F423" s="899"/>
      <c r="G423" s="483">
        <v>24</v>
      </c>
      <c r="H423" s="147">
        <f>IF(G423="","",G423-G423*COMPASS!$AH$29)</f>
        <v>24</v>
      </c>
    </row>
    <row r="424" spans="1:8" ht="14.4" customHeight="1">
      <c r="A424" s="482" t="s">
        <v>8856</v>
      </c>
      <c r="B424" s="476" t="s">
        <v>25</v>
      </c>
      <c r="C424" s="867" t="s">
        <v>4395</v>
      </c>
      <c r="D424" s="868" t="s">
        <v>8857</v>
      </c>
      <c r="E424" s="482">
        <v>1</v>
      </c>
      <c r="F424" s="899"/>
      <c r="G424" s="483">
        <v>21</v>
      </c>
      <c r="H424" s="147">
        <f>IF(G424="","",G424-G424*COMPASS!$AH$29)</f>
        <v>21</v>
      </c>
    </row>
    <row r="425" spans="1:8" ht="14.4" customHeight="1">
      <c r="A425" s="482" t="s">
        <v>8858</v>
      </c>
      <c r="B425" s="476" t="s">
        <v>25</v>
      </c>
      <c r="C425" s="867" t="s">
        <v>4396</v>
      </c>
      <c r="D425" s="868" t="s">
        <v>8859</v>
      </c>
      <c r="E425" s="482">
        <v>1</v>
      </c>
      <c r="F425" s="899"/>
      <c r="G425" s="483">
        <v>29</v>
      </c>
      <c r="H425" s="147">
        <f>IF(G425="","",G425-G425*COMPASS!$AH$29)</f>
        <v>29</v>
      </c>
    </row>
    <row r="426" spans="1:8" ht="14.4" customHeight="1">
      <c r="A426" s="482" t="s">
        <v>8860</v>
      </c>
      <c r="B426" s="476" t="s">
        <v>25</v>
      </c>
      <c r="C426" s="874" t="s">
        <v>4397</v>
      </c>
      <c r="D426" s="868" t="s">
        <v>8861</v>
      </c>
      <c r="E426" s="482">
        <v>1</v>
      </c>
      <c r="F426" s="899"/>
      <c r="G426" s="483">
        <v>29</v>
      </c>
      <c r="H426" s="147">
        <f>IF(G426="","",G426-G426*COMPASS!$AH$29)</f>
        <v>29</v>
      </c>
    </row>
    <row r="427" spans="1:8" ht="14.4" customHeight="1">
      <c r="A427" s="482" t="s">
        <v>8862</v>
      </c>
      <c r="B427" s="476" t="s">
        <v>25</v>
      </c>
      <c r="C427" s="867" t="s">
        <v>4398</v>
      </c>
      <c r="D427" s="868" t="s">
        <v>8863</v>
      </c>
      <c r="E427" s="482">
        <v>1</v>
      </c>
      <c r="F427" s="899"/>
      <c r="G427" s="483">
        <v>29</v>
      </c>
      <c r="H427" s="147">
        <f>IF(G427="","",G427-G427*COMPASS!$AH$29)</f>
        <v>29</v>
      </c>
    </row>
    <row r="428" spans="1:8" ht="14.4" customHeight="1">
      <c r="A428" s="482" t="s">
        <v>8864</v>
      </c>
      <c r="B428" s="476" t="s">
        <v>25</v>
      </c>
      <c r="C428" s="874" t="s">
        <v>4430</v>
      </c>
      <c r="D428" s="868" t="s">
        <v>4431</v>
      </c>
      <c r="E428" s="482">
        <v>1</v>
      </c>
      <c r="F428" s="899"/>
      <c r="G428" s="483">
        <v>32</v>
      </c>
      <c r="H428" s="147">
        <f>IF(G428="","",G428-G428*COMPASS!$AH$29)</f>
        <v>32</v>
      </c>
    </row>
    <row r="429" spans="1:8" ht="14.4" customHeight="1">
      <c r="A429" s="482" t="s">
        <v>8865</v>
      </c>
      <c r="B429" s="476" t="s">
        <v>25</v>
      </c>
      <c r="C429" s="874" t="s">
        <v>4432</v>
      </c>
      <c r="D429" s="868" t="s">
        <v>4433</v>
      </c>
      <c r="E429" s="482">
        <v>1</v>
      </c>
      <c r="F429" s="899"/>
      <c r="G429" s="483">
        <v>45</v>
      </c>
      <c r="H429" s="147">
        <f>IF(G429="","",G429-G429*COMPASS!$AH$29)</f>
        <v>45</v>
      </c>
    </row>
    <row r="430" spans="1:8" ht="14.4" customHeight="1">
      <c r="A430" s="482" t="s">
        <v>8866</v>
      </c>
      <c r="B430" s="476" t="s">
        <v>25</v>
      </c>
      <c r="C430" s="874" t="s">
        <v>4434</v>
      </c>
      <c r="D430" s="868" t="s">
        <v>4435</v>
      </c>
      <c r="E430" s="482">
        <v>1</v>
      </c>
      <c r="F430" s="899"/>
      <c r="G430" s="483">
        <v>45</v>
      </c>
      <c r="H430" s="147">
        <f>IF(G430="","",G430-G430*COMPASS!$AH$29)</f>
        <v>45</v>
      </c>
    </row>
    <row r="431" spans="1:8" ht="14.4" customHeight="1">
      <c r="A431" s="482" t="s">
        <v>8867</v>
      </c>
      <c r="B431" s="476" t="s">
        <v>25</v>
      </c>
      <c r="C431" s="867" t="s">
        <v>4399</v>
      </c>
      <c r="D431" s="868" t="s">
        <v>8868</v>
      </c>
      <c r="E431" s="482">
        <v>1</v>
      </c>
      <c r="F431" s="899"/>
      <c r="G431" s="483">
        <v>61</v>
      </c>
      <c r="H431" s="147">
        <f>IF(G431="","",G431-G431*COMPASS!$AH$29)</f>
        <v>61</v>
      </c>
    </row>
    <row r="432" spans="1:8" ht="14.4" customHeight="1">
      <c r="A432" s="482" t="s">
        <v>8869</v>
      </c>
      <c r="B432" s="476" t="s">
        <v>25</v>
      </c>
      <c r="C432" s="867" t="s">
        <v>4400</v>
      </c>
      <c r="D432" s="868" t="s">
        <v>8870</v>
      </c>
      <c r="E432" s="482">
        <v>1</v>
      </c>
      <c r="F432" s="899"/>
      <c r="G432" s="483">
        <v>61</v>
      </c>
      <c r="H432" s="147">
        <f>IF(G432="","",G432-G432*COMPASS!$AH$29)</f>
        <v>61</v>
      </c>
    </row>
    <row r="433" spans="1:8" ht="14.4" customHeight="1">
      <c r="A433" s="482" t="s">
        <v>8871</v>
      </c>
      <c r="B433" s="476" t="s">
        <v>25</v>
      </c>
      <c r="C433" s="867" t="s">
        <v>4401</v>
      </c>
      <c r="D433" s="868" t="s">
        <v>4402</v>
      </c>
      <c r="E433" s="482">
        <v>1</v>
      </c>
      <c r="F433" s="899"/>
      <c r="G433" s="483">
        <v>26</v>
      </c>
      <c r="H433" s="147">
        <f>IF(G433="","",G433-G433*COMPASS!$AH$29)</f>
        <v>26</v>
      </c>
    </row>
    <row r="434" spans="1:8" ht="14.4" customHeight="1">
      <c r="A434" s="482" t="s">
        <v>8872</v>
      </c>
      <c r="B434" s="476" t="s">
        <v>25</v>
      </c>
      <c r="C434" s="874" t="s">
        <v>4403</v>
      </c>
      <c r="D434" s="868" t="s">
        <v>4404</v>
      </c>
      <c r="E434" s="482">
        <v>1</v>
      </c>
      <c r="F434" s="899"/>
      <c r="G434" s="483">
        <v>26</v>
      </c>
      <c r="H434" s="147">
        <f>IF(G434="","",G434-G434*COMPASS!$AH$29)</f>
        <v>26</v>
      </c>
    </row>
    <row r="435" spans="1:8" ht="14.4" customHeight="1">
      <c r="A435" s="482" t="s">
        <v>8873</v>
      </c>
      <c r="B435" s="476" t="s">
        <v>25</v>
      </c>
      <c r="C435" s="874" t="s">
        <v>4405</v>
      </c>
      <c r="D435" s="868" t="s">
        <v>4406</v>
      </c>
      <c r="E435" s="482">
        <v>1</v>
      </c>
      <c r="F435" s="899"/>
      <c r="G435" s="483">
        <v>53</v>
      </c>
      <c r="H435" s="147">
        <f>IF(G435="","",G435-G435*COMPASS!$AH$29)</f>
        <v>53</v>
      </c>
    </row>
    <row r="436" spans="1:8" ht="14.4" customHeight="1">
      <c r="A436" s="482" t="s">
        <v>8874</v>
      </c>
      <c r="B436" s="476" t="s">
        <v>25</v>
      </c>
      <c r="C436" s="874" t="s">
        <v>4407</v>
      </c>
      <c r="D436" s="868" t="s">
        <v>4408</v>
      </c>
      <c r="E436" s="482">
        <v>1</v>
      </c>
      <c r="F436" s="899"/>
      <c r="G436" s="483">
        <v>52</v>
      </c>
      <c r="H436" s="147">
        <f>IF(G436="","",G436-G436*COMPASS!$AH$29)</f>
        <v>52</v>
      </c>
    </row>
    <row r="437" spans="1:8" ht="14.4" customHeight="1">
      <c r="A437" s="482" t="s">
        <v>8875</v>
      </c>
      <c r="B437" s="476" t="s">
        <v>25</v>
      </c>
      <c r="C437" s="874" t="s">
        <v>4413</v>
      </c>
      <c r="D437" s="868" t="s">
        <v>8876</v>
      </c>
      <c r="E437" s="482">
        <v>1</v>
      </c>
      <c r="F437" s="899"/>
      <c r="G437" s="483">
        <v>16</v>
      </c>
      <c r="H437" s="147">
        <f>IF(G437="","",G437-G437*COMPASS!$AH$29)</f>
        <v>16</v>
      </c>
    </row>
    <row r="438" spans="1:8" ht="14.4" customHeight="1">
      <c r="A438" s="869" t="s">
        <v>8877</v>
      </c>
      <c r="B438" s="477"/>
      <c r="C438" s="882"/>
      <c r="D438" s="871"/>
      <c r="E438" s="484"/>
      <c r="F438" s="484"/>
      <c r="G438" s="484"/>
      <c r="H438" s="147" t="str">
        <f>IF(G438="","",G438-G438*COMPASS!$AH$29)</f>
        <v/>
      </c>
    </row>
    <row r="439" spans="1:8" ht="14.4" customHeight="1">
      <c r="A439" s="482" t="s">
        <v>4364</v>
      </c>
      <c r="B439" s="476" t="s">
        <v>25</v>
      </c>
      <c r="C439" s="874" t="s">
        <v>4365</v>
      </c>
      <c r="D439" s="868" t="s">
        <v>8878</v>
      </c>
      <c r="E439" s="482">
        <v>1</v>
      </c>
      <c r="F439" s="899"/>
      <c r="G439" s="483">
        <v>506</v>
      </c>
      <c r="H439" s="147">
        <f>IF(G439="","",G439-G439*COMPASS!$AH$29)</f>
        <v>506</v>
      </c>
    </row>
    <row r="440" spans="1:8" ht="14.4" customHeight="1">
      <c r="A440" s="482" t="s">
        <v>4366</v>
      </c>
      <c r="B440" s="476" t="s">
        <v>25</v>
      </c>
      <c r="C440" s="874" t="s">
        <v>4367</v>
      </c>
      <c r="D440" s="868" t="s">
        <v>8879</v>
      </c>
      <c r="E440" s="482">
        <v>1</v>
      </c>
      <c r="F440" s="899"/>
      <c r="G440" s="483">
        <v>850</v>
      </c>
      <c r="H440" s="147">
        <f>IF(G440="","",G440-G440*COMPASS!$AH$29)</f>
        <v>850</v>
      </c>
    </row>
    <row r="441" spans="1:8" ht="14.4" customHeight="1">
      <c r="A441" s="482" t="s">
        <v>4368</v>
      </c>
      <c r="B441" s="476" t="s">
        <v>25</v>
      </c>
      <c r="C441" s="874" t="s">
        <v>4369</v>
      </c>
      <c r="D441" s="868" t="s">
        <v>8880</v>
      </c>
      <c r="E441" s="482">
        <v>1</v>
      </c>
      <c r="F441" s="899"/>
      <c r="G441" s="483">
        <v>791</v>
      </c>
      <c r="H441" s="147">
        <f>IF(G441="","",G441-G441*COMPASS!$AH$29)</f>
        <v>791</v>
      </c>
    </row>
    <row r="442" spans="1:8" ht="14.4" customHeight="1">
      <c r="A442" s="482" t="s">
        <v>4370</v>
      </c>
      <c r="B442" s="476" t="s">
        <v>25</v>
      </c>
      <c r="C442" s="874" t="s">
        <v>4371</v>
      </c>
      <c r="D442" s="868" t="s">
        <v>8881</v>
      </c>
      <c r="E442" s="482">
        <v>1</v>
      </c>
      <c r="F442" s="899"/>
      <c r="G442" s="483">
        <v>404</v>
      </c>
      <c r="H442" s="147">
        <f>IF(G442="","",G442-G442*COMPASS!$AH$29)</f>
        <v>404</v>
      </c>
    </row>
    <row r="443" spans="1:8" ht="14.4" customHeight="1">
      <c r="A443" s="482" t="s">
        <v>11812</v>
      </c>
      <c r="B443" s="476" t="s">
        <v>25</v>
      </c>
      <c r="C443" s="874" t="s">
        <v>11753</v>
      </c>
      <c r="D443" s="868" t="s">
        <v>11754</v>
      </c>
      <c r="E443" s="482">
        <v>1</v>
      </c>
      <c r="F443" s="899"/>
      <c r="G443" s="483">
        <v>600</v>
      </c>
      <c r="H443" s="147">
        <f>IF(G443="","",G443-G443*COMPASS!$AH$29)</f>
        <v>600</v>
      </c>
    </row>
    <row r="444" spans="1:8" ht="14.4" customHeight="1">
      <c r="A444" s="482" t="s">
        <v>11813</v>
      </c>
      <c r="B444" s="476" t="s">
        <v>25</v>
      </c>
      <c r="C444" s="874" t="s">
        <v>11755</v>
      </c>
      <c r="D444" s="868" t="s">
        <v>11756</v>
      </c>
      <c r="E444" s="482">
        <v>1</v>
      </c>
      <c r="F444" s="899"/>
      <c r="G444" s="483">
        <v>791</v>
      </c>
      <c r="H444" s="147">
        <f>IF(G444="","",G444-G444*COMPASS!$AH$29)</f>
        <v>791</v>
      </c>
    </row>
    <row r="445" spans="1:8" ht="14.4" customHeight="1">
      <c r="A445" s="482" t="s">
        <v>8882</v>
      </c>
      <c r="B445" s="476" t="s">
        <v>25</v>
      </c>
      <c r="C445" s="874" t="s">
        <v>4372</v>
      </c>
      <c r="D445" s="868" t="s">
        <v>4373</v>
      </c>
      <c r="E445" s="482">
        <v>1</v>
      </c>
      <c r="F445" s="899"/>
      <c r="G445" s="483">
        <v>55</v>
      </c>
      <c r="H445" s="147">
        <f>IF(G445="","",G445-G445*COMPASS!$AH$29)</f>
        <v>55</v>
      </c>
    </row>
    <row r="446" spans="1:8" ht="14.4" customHeight="1">
      <c r="A446" s="482" t="s">
        <v>8883</v>
      </c>
      <c r="B446" s="476" t="s">
        <v>25</v>
      </c>
      <c r="C446" s="874" t="s">
        <v>4374</v>
      </c>
      <c r="D446" s="868" t="s">
        <v>4375</v>
      </c>
      <c r="E446" s="482">
        <v>1</v>
      </c>
      <c r="F446" s="899"/>
      <c r="G446" s="483">
        <v>87</v>
      </c>
      <c r="H446" s="147">
        <f>IF(G446="","",G446-G446*COMPASS!$AH$29)</f>
        <v>87</v>
      </c>
    </row>
    <row r="447" spans="1:8" ht="14.4" customHeight="1">
      <c r="A447" s="482" t="s">
        <v>8884</v>
      </c>
      <c r="B447" s="476" t="s">
        <v>25</v>
      </c>
      <c r="C447" s="874" t="s">
        <v>4376</v>
      </c>
      <c r="D447" s="868" t="s">
        <v>4377</v>
      </c>
      <c r="E447" s="482">
        <v>1</v>
      </c>
      <c r="F447" s="899"/>
      <c r="G447" s="483">
        <v>995</v>
      </c>
      <c r="H447" s="147">
        <f>IF(G447="","",G447-G447*COMPASS!$AH$29)</f>
        <v>995</v>
      </c>
    </row>
    <row r="448" spans="1:8" ht="14.4" customHeight="1">
      <c r="A448" s="482" t="s">
        <v>8885</v>
      </c>
      <c r="B448" s="476" t="s">
        <v>25</v>
      </c>
      <c r="C448" s="874" t="s">
        <v>4378</v>
      </c>
      <c r="D448" s="868" t="s">
        <v>4379</v>
      </c>
      <c r="E448" s="482">
        <v>1</v>
      </c>
      <c r="F448" s="899"/>
      <c r="G448" s="483">
        <v>47</v>
      </c>
      <c r="H448" s="147">
        <f>IF(G448="","",G448-G448*COMPASS!$AH$29)</f>
        <v>47</v>
      </c>
    </row>
    <row r="449" spans="1:8" ht="14.4" customHeight="1">
      <c r="A449" s="482" t="s">
        <v>8886</v>
      </c>
      <c r="B449" s="476" t="s">
        <v>25</v>
      </c>
      <c r="C449" s="874" t="s">
        <v>4380</v>
      </c>
      <c r="D449" s="868" t="s">
        <v>8887</v>
      </c>
      <c r="E449" s="482">
        <v>1</v>
      </c>
      <c r="F449" s="899"/>
      <c r="G449" s="483">
        <v>18</v>
      </c>
      <c r="H449" s="147">
        <f>IF(G449="","",G449-G449*COMPASS!$AH$29)</f>
        <v>18</v>
      </c>
    </row>
    <row r="450" spans="1:8" ht="14.4" customHeight="1">
      <c r="A450" s="482" t="s">
        <v>8888</v>
      </c>
      <c r="B450" s="476" t="s">
        <v>25</v>
      </c>
      <c r="C450" s="874" t="s">
        <v>4381</v>
      </c>
      <c r="D450" s="868" t="s">
        <v>8889</v>
      </c>
      <c r="E450" s="482">
        <v>1</v>
      </c>
      <c r="F450" s="899"/>
      <c r="G450" s="483">
        <v>29</v>
      </c>
      <c r="H450" s="147">
        <f>IF(G450="","",G450-G450*COMPASS!$AH$29)</f>
        <v>29</v>
      </c>
    </row>
    <row r="451" spans="1:8" ht="14.4" customHeight="1">
      <c r="A451" s="482" t="s">
        <v>8890</v>
      </c>
      <c r="B451" s="476" t="s">
        <v>25</v>
      </c>
      <c r="C451" s="874" t="s">
        <v>4409</v>
      </c>
      <c r="D451" s="868" t="s">
        <v>4410</v>
      </c>
      <c r="E451" s="482">
        <v>1</v>
      </c>
      <c r="F451" s="899"/>
      <c r="G451" s="483">
        <v>16</v>
      </c>
      <c r="H451" s="147">
        <f>IF(G451="","",G451-G451*COMPASS!$AH$29)</f>
        <v>16</v>
      </c>
    </row>
    <row r="452" spans="1:8" ht="14.4" customHeight="1">
      <c r="A452" s="482" t="s">
        <v>8891</v>
      </c>
      <c r="B452" s="476" t="s">
        <v>25</v>
      </c>
      <c r="C452" s="874" t="s">
        <v>4411</v>
      </c>
      <c r="D452" s="868" t="s">
        <v>4412</v>
      </c>
      <c r="E452" s="482">
        <v>1</v>
      </c>
      <c r="F452" s="899"/>
      <c r="G452" s="483">
        <v>29</v>
      </c>
      <c r="H452" s="147">
        <f>IF(G452="","",G452-G452*COMPASS!$AH$29)</f>
        <v>29</v>
      </c>
    </row>
    <row r="453" spans="1:8" ht="14.4" customHeight="1">
      <c r="A453" s="869" t="s">
        <v>8892</v>
      </c>
      <c r="B453" s="477"/>
      <c r="C453" s="882"/>
      <c r="D453" s="871"/>
      <c r="E453" s="484"/>
      <c r="F453" s="484"/>
      <c r="G453" s="484"/>
      <c r="H453" s="147" t="str">
        <f>IF(G453="","",G453-G453*COMPASS!$AH$29)</f>
        <v/>
      </c>
    </row>
    <row r="454" spans="1:8" ht="14.4" customHeight="1">
      <c r="A454" s="482" t="s">
        <v>8893</v>
      </c>
      <c r="B454" s="476" t="s">
        <v>25</v>
      </c>
      <c r="C454" s="867" t="s">
        <v>8894</v>
      </c>
      <c r="D454" s="868" t="s">
        <v>8895</v>
      </c>
      <c r="E454" s="482">
        <v>1</v>
      </c>
      <c r="F454" s="899"/>
      <c r="G454" s="483">
        <v>1464</v>
      </c>
      <c r="H454" s="147">
        <f>IF(G454="","",G454-G454*COMPASS!$AH$29)</f>
        <v>1464</v>
      </c>
    </row>
    <row r="455" spans="1:8" ht="14.4" customHeight="1">
      <c r="A455" s="482" t="s">
        <v>8896</v>
      </c>
      <c r="B455" s="476" t="s">
        <v>25</v>
      </c>
      <c r="C455" s="867" t="s">
        <v>8897</v>
      </c>
      <c r="D455" s="868" t="s">
        <v>8898</v>
      </c>
      <c r="E455" s="482">
        <v>1</v>
      </c>
      <c r="F455" s="899"/>
      <c r="G455" s="483">
        <v>1207</v>
      </c>
      <c r="H455" s="147">
        <f>IF(G455="","",G455-G455*COMPASS!$AH$29)</f>
        <v>1207</v>
      </c>
    </row>
    <row r="456" spans="1:8" ht="14.4" customHeight="1">
      <c r="A456" s="482" t="s">
        <v>8899</v>
      </c>
      <c r="B456" s="476" t="s">
        <v>25</v>
      </c>
      <c r="C456" s="867" t="s">
        <v>8900</v>
      </c>
      <c r="D456" s="868" t="s">
        <v>8901</v>
      </c>
      <c r="E456" s="482">
        <v>1</v>
      </c>
      <c r="F456" s="899"/>
      <c r="G456" s="483">
        <v>1200</v>
      </c>
      <c r="H456" s="147">
        <f>IF(G456="","",G456-G456*COMPASS!$AH$29)</f>
        <v>1200</v>
      </c>
    </row>
    <row r="457" spans="1:8" ht="14.4" customHeight="1">
      <c r="A457" s="482" t="s">
        <v>8902</v>
      </c>
      <c r="B457" s="476" t="s">
        <v>25</v>
      </c>
      <c r="C457" s="867" t="s">
        <v>8903</v>
      </c>
      <c r="D457" s="868" t="s">
        <v>8895</v>
      </c>
      <c r="E457" s="482">
        <v>1</v>
      </c>
      <c r="F457" s="899"/>
      <c r="G457" s="483">
        <v>1333</v>
      </c>
      <c r="H457" s="147">
        <f>IF(G457="","",G457-G457*COMPASS!$AH$29)</f>
        <v>1333</v>
      </c>
    </row>
    <row r="458" spans="1:8" ht="14.4" customHeight="1">
      <c r="A458" s="482" t="s">
        <v>8904</v>
      </c>
      <c r="B458" s="476" t="s">
        <v>25</v>
      </c>
      <c r="C458" s="867" t="s">
        <v>8905</v>
      </c>
      <c r="D458" s="868" t="s">
        <v>8898</v>
      </c>
      <c r="E458" s="482">
        <v>1</v>
      </c>
      <c r="F458" s="899"/>
      <c r="G458" s="483">
        <v>1171</v>
      </c>
      <c r="H458" s="147">
        <f>IF(G458="","",G458-G458*COMPASS!$AH$29)</f>
        <v>1171</v>
      </c>
    </row>
    <row r="459" spans="1:8" ht="14.4" customHeight="1">
      <c r="A459" s="482" t="s">
        <v>8906</v>
      </c>
      <c r="B459" s="476" t="s">
        <v>25</v>
      </c>
      <c r="C459" s="867" t="s">
        <v>8907</v>
      </c>
      <c r="D459" s="868" t="s">
        <v>8901</v>
      </c>
      <c r="E459" s="482">
        <v>1</v>
      </c>
      <c r="F459" s="899"/>
      <c r="G459" s="483">
        <v>1303</v>
      </c>
      <c r="H459" s="147">
        <f>IF(G459="","",G459-G459*COMPASS!$AH$29)</f>
        <v>1303</v>
      </c>
    </row>
    <row r="460" spans="1:8" ht="14.4" customHeight="1">
      <c r="A460" s="482" t="s">
        <v>8908</v>
      </c>
      <c r="B460" s="476" t="s">
        <v>25</v>
      </c>
      <c r="C460" s="867" t="s">
        <v>8909</v>
      </c>
      <c r="D460" s="868" t="s">
        <v>8910</v>
      </c>
      <c r="E460" s="482">
        <v>1</v>
      </c>
      <c r="F460" s="899"/>
      <c r="G460" s="483">
        <v>821</v>
      </c>
      <c r="H460" s="147">
        <f>IF(G460="","",G460-G460*COMPASS!$AH$29)</f>
        <v>821</v>
      </c>
    </row>
    <row r="461" spans="1:8" ht="14.4" customHeight="1">
      <c r="A461" s="482" t="s">
        <v>8911</v>
      </c>
      <c r="B461" s="476" t="s">
        <v>25</v>
      </c>
      <c r="C461" s="867" t="s">
        <v>8912</v>
      </c>
      <c r="D461" s="868" t="s">
        <v>8913</v>
      </c>
      <c r="E461" s="482">
        <v>1</v>
      </c>
      <c r="F461" s="899"/>
      <c r="G461" s="483">
        <v>483</v>
      </c>
      <c r="H461" s="147">
        <f>IF(G461="","",G461-G461*COMPASS!$AH$29)</f>
        <v>483</v>
      </c>
    </row>
    <row r="462" spans="1:8" ht="14.4" customHeight="1">
      <c r="A462" s="482" t="s">
        <v>8914</v>
      </c>
      <c r="B462" s="476" t="s">
        <v>25</v>
      </c>
      <c r="C462" s="867" t="s">
        <v>8915</v>
      </c>
      <c r="D462" s="868" t="s">
        <v>8916</v>
      </c>
      <c r="E462" s="482">
        <v>1</v>
      </c>
      <c r="F462" s="899"/>
      <c r="G462" s="483">
        <v>725</v>
      </c>
      <c r="H462" s="147">
        <f>IF(G462="","",G462-G462*COMPASS!$AH$29)</f>
        <v>725</v>
      </c>
    </row>
    <row r="463" spans="1:8" ht="14.4" customHeight="1">
      <c r="A463" s="482" t="s">
        <v>8917</v>
      </c>
      <c r="B463" s="476" t="s">
        <v>25</v>
      </c>
      <c r="C463" s="867" t="s">
        <v>8918</v>
      </c>
      <c r="D463" s="868" t="s">
        <v>8910</v>
      </c>
      <c r="E463" s="482">
        <v>1</v>
      </c>
      <c r="F463" s="899"/>
      <c r="G463" s="483">
        <v>821</v>
      </c>
      <c r="H463" s="147">
        <f>IF(G463="","",G463-G463*COMPASS!$AH$29)</f>
        <v>821</v>
      </c>
    </row>
    <row r="464" spans="1:8" ht="14.4" customHeight="1">
      <c r="A464" s="482" t="s">
        <v>8919</v>
      </c>
      <c r="B464" s="476" t="s">
        <v>25</v>
      </c>
      <c r="C464" s="867" t="s">
        <v>8920</v>
      </c>
      <c r="D464" s="868" t="s">
        <v>8910</v>
      </c>
      <c r="E464" s="482">
        <v>1</v>
      </c>
      <c r="F464" s="899"/>
      <c r="G464" s="483">
        <v>821</v>
      </c>
      <c r="H464" s="147">
        <f>IF(G464="","",G464-G464*COMPASS!$AH$29)</f>
        <v>821</v>
      </c>
    </row>
    <row r="465" spans="1:8" ht="14.4" customHeight="1">
      <c r="A465" s="482" t="s">
        <v>8921</v>
      </c>
      <c r="B465" s="476" t="s">
        <v>25</v>
      </c>
      <c r="C465" s="867" t="s">
        <v>8922</v>
      </c>
      <c r="D465" s="868" t="s">
        <v>8913</v>
      </c>
      <c r="E465" s="482">
        <v>1</v>
      </c>
      <c r="F465" s="899"/>
      <c r="G465" s="483">
        <v>668</v>
      </c>
      <c r="H465" s="147">
        <f>IF(G465="","",G465-G465*COMPASS!$AH$29)</f>
        <v>668</v>
      </c>
    </row>
    <row r="466" spans="1:8" ht="14.4" customHeight="1">
      <c r="A466" s="482" t="s">
        <v>8923</v>
      </c>
      <c r="B466" s="476" t="s">
        <v>25</v>
      </c>
      <c r="C466" s="867" t="s">
        <v>8924</v>
      </c>
      <c r="D466" s="868" t="s">
        <v>8916</v>
      </c>
      <c r="E466" s="482">
        <v>1</v>
      </c>
      <c r="F466" s="899"/>
      <c r="G466" s="483">
        <v>725</v>
      </c>
      <c r="H466" s="147">
        <f>IF(G466="","",G466-G466*COMPASS!$AH$29)</f>
        <v>725</v>
      </c>
    </row>
    <row r="467" spans="1:8" ht="14.4" customHeight="1">
      <c r="A467" s="482" t="s">
        <v>8925</v>
      </c>
      <c r="B467" s="476" t="s">
        <v>25</v>
      </c>
      <c r="C467" s="867" t="s">
        <v>8926</v>
      </c>
      <c r="D467" s="868" t="s">
        <v>8927</v>
      </c>
      <c r="E467" s="482">
        <v>1</v>
      </c>
      <c r="F467" s="899"/>
      <c r="G467" s="483">
        <v>1493</v>
      </c>
      <c r="H467" s="147">
        <f>IF(G467="","",G467-G467*COMPASS!$AH$29)</f>
        <v>1493</v>
      </c>
    </row>
    <row r="468" spans="1:8" ht="14.4" customHeight="1">
      <c r="A468" s="482" t="s">
        <v>8928</v>
      </c>
      <c r="B468" s="476" t="s">
        <v>25</v>
      </c>
      <c r="C468" s="867" t="s">
        <v>8929</v>
      </c>
      <c r="D468" s="868" t="s">
        <v>8930</v>
      </c>
      <c r="E468" s="482">
        <v>1</v>
      </c>
      <c r="F468" s="899"/>
      <c r="G468" s="483">
        <v>1171</v>
      </c>
      <c r="H468" s="147">
        <f>IF(G468="","",G468-G468*COMPASS!$AH$29)</f>
        <v>1171</v>
      </c>
    </row>
    <row r="469" spans="1:8" ht="14.4" customHeight="1">
      <c r="A469" s="482" t="s">
        <v>8931</v>
      </c>
      <c r="B469" s="476" t="s">
        <v>25</v>
      </c>
      <c r="C469" s="867" t="s">
        <v>8932</v>
      </c>
      <c r="D469" s="868" t="s">
        <v>8933</v>
      </c>
      <c r="E469" s="482">
        <v>1</v>
      </c>
      <c r="F469" s="899"/>
      <c r="G469" s="483">
        <v>1245</v>
      </c>
      <c r="H469" s="147">
        <f>IF(G469="","",G469-G469*COMPASS!$AH$29)</f>
        <v>1245</v>
      </c>
    </row>
    <row r="470" spans="1:8" ht="14.4" customHeight="1">
      <c r="A470" s="482" t="s">
        <v>8934</v>
      </c>
      <c r="B470" s="476" t="s">
        <v>25</v>
      </c>
      <c r="C470" s="867" t="s">
        <v>8935</v>
      </c>
      <c r="D470" s="868" t="s">
        <v>8927</v>
      </c>
      <c r="E470" s="482">
        <v>1</v>
      </c>
      <c r="F470" s="899"/>
      <c r="G470" s="483">
        <v>1391</v>
      </c>
      <c r="H470" s="147">
        <f>IF(G470="","",G470-G470*COMPASS!$AH$29)</f>
        <v>1391</v>
      </c>
    </row>
    <row r="471" spans="1:8" ht="14.4" customHeight="1">
      <c r="A471" s="482" t="s">
        <v>8936</v>
      </c>
      <c r="B471" s="476" t="s">
        <v>25</v>
      </c>
      <c r="C471" s="867" t="s">
        <v>8937</v>
      </c>
      <c r="D471" s="868" t="s">
        <v>8927</v>
      </c>
      <c r="E471" s="482">
        <v>1</v>
      </c>
      <c r="F471" s="899"/>
      <c r="G471" s="483">
        <v>1231</v>
      </c>
      <c r="H471" s="147">
        <f>IF(G471="","",G471-G471*COMPASS!$AH$29)</f>
        <v>1231</v>
      </c>
    </row>
    <row r="472" spans="1:8" ht="14.4" customHeight="1">
      <c r="A472" s="482" t="s">
        <v>8938</v>
      </c>
      <c r="B472" s="476" t="s">
        <v>25</v>
      </c>
      <c r="C472" s="867" t="s">
        <v>8939</v>
      </c>
      <c r="D472" s="868" t="s">
        <v>8930</v>
      </c>
      <c r="E472" s="482">
        <v>1</v>
      </c>
      <c r="F472" s="899"/>
      <c r="G472" s="483">
        <v>1171</v>
      </c>
      <c r="H472" s="147">
        <f>IF(G472="","",G472-G472*COMPASS!$AH$29)</f>
        <v>1171</v>
      </c>
    </row>
    <row r="473" spans="1:8" ht="14.4" customHeight="1">
      <c r="A473" s="482" t="s">
        <v>8940</v>
      </c>
      <c r="B473" s="476" t="s">
        <v>25</v>
      </c>
      <c r="C473" s="867" t="s">
        <v>8941</v>
      </c>
      <c r="D473" s="868" t="s">
        <v>8933</v>
      </c>
      <c r="E473" s="482">
        <v>1</v>
      </c>
      <c r="F473" s="899"/>
      <c r="G473" s="483">
        <v>1245</v>
      </c>
      <c r="H473" s="147">
        <f>IF(G473="","",G473-G473*COMPASS!$AH$29)</f>
        <v>1245</v>
      </c>
    </row>
    <row r="474" spans="1:8" ht="14.4" customHeight="1">
      <c r="A474" s="482" t="s">
        <v>8942</v>
      </c>
      <c r="B474" s="476" t="s">
        <v>25</v>
      </c>
      <c r="C474" s="867" t="s">
        <v>8943</v>
      </c>
      <c r="D474" s="868" t="s">
        <v>8944</v>
      </c>
      <c r="E474" s="482">
        <v>1</v>
      </c>
      <c r="F474" s="899"/>
      <c r="G474" s="483">
        <v>791</v>
      </c>
      <c r="H474" s="147">
        <f>IF(G474="","",G474-G474*COMPASS!$AH$29)</f>
        <v>791</v>
      </c>
    </row>
    <row r="475" spans="1:8" ht="14.4" customHeight="1">
      <c r="A475" s="482" t="s">
        <v>8945</v>
      </c>
      <c r="B475" s="476" t="s">
        <v>25</v>
      </c>
      <c r="C475" s="867" t="s">
        <v>8946</v>
      </c>
      <c r="D475" s="868" t="s">
        <v>8947</v>
      </c>
      <c r="E475" s="482">
        <v>1</v>
      </c>
      <c r="F475" s="899"/>
      <c r="G475" s="483">
        <v>623</v>
      </c>
      <c r="H475" s="147">
        <f>IF(G475="","",G475-G475*COMPASS!$AH$29)</f>
        <v>623</v>
      </c>
    </row>
    <row r="476" spans="1:8" ht="14.4" customHeight="1">
      <c r="A476" s="482" t="s">
        <v>8948</v>
      </c>
      <c r="B476" s="476" t="s">
        <v>25</v>
      </c>
      <c r="C476" s="867" t="s">
        <v>8949</v>
      </c>
      <c r="D476" s="868" t="s">
        <v>8950</v>
      </c>
      <c r="E476" s="482">
        <v>1</v>
      </c>
      <c r="F476" s="899"/>
      <c r="G476" s="483">
        <v>762</v>
      </c>
      <c r="H476" s="147">
        <f>IF(G476="","",G476-G476*COMPASS!$AH$29)</f>
        <v>762</v>
      </c>
    </row>
    <row r="477" spans="1:8" ht="14.4" customHeight="1">
      <c r="A477" s="482" t="s">
        <v>8951</v>
      </c>
      <c r="B477" s="476" t="s">
        <v>25</v>
      </c>
      <c r="C477" s="867" t="s">
        <v>8952</v>
      </c>
      <c r="D477" s="868" t="s">
        <v>8944</v>
      </c>
      <c r="E477" s="482">
        <v>1</v>
      </c>
      <c r="F477" s="899"/>
      <c r="G477" s="483">
        <v>850</v>
      </c>
      <c r="H477" s="147">
        <f>IF(G477="","",G477-G477*COMPASS!$AH$29)</f>
        <v>850</v>
      </c>
    </row>
    <row r="478" spans="1:8" ht="14.4" customHeight="1">
      <c r="A478" s="482" t="s">
        <v>8953</v>
      </c>
      <c r="B478" s="476" t="s">
        <v>25</v>
      </c>
      <c r="C478" s="867" t="s">
        <v>8954</v>
      </c>
      <c r="D478" s="868" t="s">
        <v>8947</v>
      </c>
      <c r="E478" s="482">
        <v>1</v>
      </c>
      <c r="F478" s="899"/>
      <c r="G478" s="483">
        <v>623</v>
      </c>
      <c r="H478" s="147">
        <f>IF(G478="","",G478-G478*COMPASS!$AH$29)</f>
        <v>623</v>
      </c>
    </row>
    <row r="479" spans="1:8" ht="14.4" customHeight="1">
      <c r="A479" s="482" t="s">
        <v>8955</v>
      </c>
      <c r="B479" s="476" t="s">
        <v>25</v>
      </c>
      <c r="C479" s="867" t="s">
        <v>8956</v>
      </c>
      <c r="D479" s="868" t="s">
        <v>8950</v>
      </c>
      <c r="E479" s="482">
        <v>1</v>
      </c>
      <c r="F479" s="899"/>
      <c r="G479" s="483">
        <v>688</v>
      </c>
      <c r="H479" s="147">
        <f>IF(G479="","",G479-G479*COMPASS!$AH$29)</f>
        <v>688</v>
      </c>
    </row>
    <row r="480" spans="1:8" ht="14.4" customHeight="1">
      <c r="A480" s="482" t="s">
        <v>8957</v>
      </c>
      <c r="B480" s="476" t="s">
        <v>25</v>
      </c>
      <c r="C480" s="867" t="s">
        <v>8958</v>
      </c>
      <c r="D480" s="868" t="s">
        <v>8959</v>
      </c>
      <c r="E480" s="482">
        <v>1</v>
      </c>
      <c r="F480" s="899"/>
      <c r="G480" s="483">
        <v>23</v>
      </c>
      <c r="H480" s="147">
        <f>IF(G480="","",G480-G480*COMPASS!$AH$29)</f>
        <v>23</v>
      </c>
    </row>
    <row r="481" spans="1:8" ht="14.4" customHeight="1">
      <c r="A481" s="869" t="s">
        <v>8960</v>
      </c>
      <c r="B481" s="477"/>
      <c r="C481" s="882"/>
      <c r="D481" s="871"/>
      <c r="E481" s="484"/>
      <c r="F481" s="484"/>
      <c r="G481" s="484"/>
      <c r="H481" s="147" t="str">
        <f>IF(G481="","",G481-G481*COMPASS!$AH$29)</f>
        <v/>
      </c>
    </row>
    <row r="482" spans="1:8" ht="14.4" customHeight="1">
      <c r="A482" s="482" t="s">
        <v>4414</v>
      </c>
      <c r="B482" s="476" t="s">
        <v>25</v>
      </c>
      <c r="C482" s="874" t="s">
        <v>4415</v>
      </c>
      <c r="D482" s="868" t="s">
        <v>4416</v>
      </c>
      <c r="E482" s="482">
        <v>1</v>
      </c>
      <c r="F482" s="899"/>
      <c r="G482" s="483">
        <v>651</v>
      </c>
      <c r="H482" s="147">
        <f>IF(G482="","",G482-G482*COMPASS!$AH$29)</f>
        <v>651</v>
      </c>
    </row>
    <row r="483" spans="1:8" ht="14.4" customHeight="1">
      <c r="A483" s="482" t="s">
        <v>4417</v>
      </c>
      <c r="B483" s="476" t="s">
        <v>25</v>
      </c>
      <c r="C483" s="867" t="s">
        <v>4418</v>
      </c>
      <c r="D483" s="868" t="s">
        <v>4419</v>
      </c>
      <c r="E483" s="482">
        <v>1</v>
      </c>
      <c r="F483" s="899"/>
      <c r="G483" s="483">
        <v>762</v>
      </c>
      <c r="H483" s="147">
        <f>IF(G483="","",G483-G483*COMPASS!$AH$29)</f>
        <v>762</v>
      </c>
    </row>
    <row r="484" spans="1:8" ht="14.4" customHeight="1">
      <c r="A484" s="482" t="s">
        <v>4420</v>
      </c>
      <c r="B484" s="476" t="s">
        <v>25</v>
      </c>
      <c r="C484" s="874" t="s">
        <v>4421</v>
      </c>
      <c r="D484" s="868" t="s">
        <v>4422</v>
      </c>
      <c r="E484" s="482">
        <v>1</v>
      </c>
      <c r="F484" s="899"/>
      <c r="G484" s="483">
        <v>1114</v>
      </c>
      <c r="H484" s="147">
        <f>IF(G484="","",G484-G484*COMPASS!$AH$29)</f>
        <v>1114</v>
      </c>
    </row>
    <row r="485" spans="1:8" ht="14.4" customHeight="1">
      <c r="A485" s="482" t="s">
        <v>4423</v>
      </c>
      <c r="B485" s="476" t="s">
        <v>25</v>
      </c>
      <c r="C485" s="874" t="s">
        <v>4424</v>
      </c>
      <c r="D485" s="868" t="s">
        <v>4425</v>
      </c>
      <c r="E485" s="482">
        <v>1</v>
      </c>
      <c r="F485" s="899"/>
      <c r="G485" s="483">
        <v>2664</v>
      </c>
      <c r="H485" s="147">
        <f>IF(G485="","",G485-G485*COMPASS!$AH$29)</f>
        <v>2664</v>
      </c>
    </row>
    <row r="486" spans="1:8" ht="14.4" customHeight="1">
      <c r="A486" s="482" t="s">
        <v>8961</v>
      </c>
      <c r="B486" s="476" t="s">
        <v>25</v>
      </c>
      <c r="C486" s="874" t="s">
        <v>4436</v>
      </c>
      <c r="D486" s="868" t="s">
        <v>4437</v>
      </c>
      <c r="E486" s="482">
        <v>1</v>
      </c>
      <c r="F486" s="899"/>
      <c r="G486" s="483">
        <v>31</v>
      </c>
      <c r="H486" s="147">
        <f>IF(G486="","",G486-G486*COMPASS!$AH$29)</f>
        <v>31</v>
      </c>
    </row>
    <row r="487" spans="1:8" ht="14.4" customHeight="1">
      <c r="A487" s="482" t="s">
        <v>8962</v>
      </c>
      <c r="B487" s="476" t="s">
        <v>25</v>
      </c>
      <c r="C487" s="867" t="s">
        <v>4438</v>
      </c>
      <c r="D487" s="868" t="s">
        <v>4439</v>
      </c>
      <c r="E487" s="482">
        <v>1</v>
      </c>
      <c r="F487" s="899"/>
      <c r="G487" s="483">
        <v>19</v>
      </c>
      <c r="H487" s="147">
        <f>IF(G487="","",G487-G487*COMPASS!$AH$29)</f>
        <v>19</v>
      </c>
    </row>
    <row r="488" spans="1:8" ht="14.4" customHeight="1">
      <c r="A488" s="482" t="s">
        <v>8963</v>
      </c>
      <c r="B488" s="476" t="s">
        <v>25</v>
      </c>
      <c r="C488" s="867" t="s">
        <v>4440</v>
      </c>
      <c r="D488" s="868" t="s">
        <v>4441</v>
      </c>
      <c r="E488" s="482">
        <v>1</v>
      </c>
      <c r="F488" s="899"/>
      <c r="G488" s="483">
        <v>26</v>
      </c>
      <c r="H488" s="147">
        <f>IF(G488="","",G488-G488*COMPASS!$AH$29)</f>
        <v>26</v>
      </c>
    </row>
    <row r="489" spans="1:8" ht="14.4" customHeight="1">
      <c r="A489" s="482" t="s">
        <v>8964</v>
      </c>
      <c r="B489" s="476" t="s">
        <v>25</v>
      </c>
      <c r="C489" s="867" t="s">
        <v>4442</v>
      </c>
      <c r="D489" s="868" t="s">
        <v>4443</v>
      </c>
      <c r="E489" s="482">
        <v>1</v>
      </c>
      <c r="F489" s="899"/>
      <c r="G489" s="483">
        <v>21</v>
      </c>
      <c r="H489" s="147">
        <f>IF(G489="","",G489-G489*COMPASS!$AH$29)</f>
        <v>21</v>
      </c>
    </row>
    <row r="490" spans="1:8" ht="14.4" customHeight="1">
      <c r="A490" s="482" t="s">
        <v>8965</v>
      </c>
      <c r="B490" s="476" t="s">
        <v>25</v>
      </c>
      <c r="C490" s="867" t="s">
        <v>4444</v>
      </c>
      <c r="D490" s="868" t="s">
        <v>4445</v>
      </c>
      <c r="E490" s="482">
        <v>1</v>
      </c>
      <c r="F490" s="899"/>
      <c r="G490" s="483">
        <v>26</v>
      </c>
      <c r="H490" s="147">
        <f>IF(G490="","",G490-G490*COMPASS!$AH$29)</f>
        <v>26</v>
      </c>
    </row>
    <row r="491" spans="1:8" ht="14.4" customHeight="1">
      <c r="A491" s="482" t="s">
        <v>8966</v>
      </c>
      <c r="B491" s="476" t="s">
        <v>25</v>
      </c>
      <c r="C491" s="867" t="s">
        <v>4446</v>
      </c>
      <c r="D491" s="868" t="s">
        <v>4447</v>
      </c>
      <c r="E491" s="482">
        <v>1</v>
      </c>
      <c r="F491" s="899"/>
      <c r="G491" s="483">
        <v>44</v>
      </c>
      <c r="H491" s="147">
        <f>IF(G491="","",G491-G491*COMPASS!$AH$29)</f>
        <v>44</v>
      </c>
    </row>
    <row r="492" spans="1:8" ht="14.4" customHeight="1">
      <c r="A492" s="482" t="s">
        <v>8967</v>
      </c>
      <c r="B492" s="476" t="s">
        <v>25</v>
      </c>
      <c r="C492" s="867" t="s">
        <v>4448</v>
      </c>
      <c r="D492" s="868" t="s">
        <v>4449</v>
      </c>
      <c r="E492" s="482">
        <v>1</v>
      </c>
      <c r="F492" s="899"/>
      <c r="G492" s="483">
        <v>44</v>
      </c>
      <c r="H492" s="147">
        <f>IF(G492="","",G492-G492*COMPASS!$AH$29)</f>
        <v>44</v>
      </c>
    </row>
    <row r="493" spans="1:8" ht="14.4" customHeight="1">
      <c r="A493" s="482" t="s">
        <v>8968</v>
      </c>
      <c r="B493" s="476" t="s">
        <v>25</v>
      </c>
      <c r="C493" s="867" t="s">
        <v>4450</v>
      </c>
      <c r="D493" s="868" t="s">
        <v>4451</v>
      </c>
      <c r="E493" s="482">
        <v>1</v>
      </c>
      <c r="F493" s="899"/>
      <c r="G493" s="483">
        <v>26</v>
      </c>
      <c r="H493" s="147">
        <f>IF(G493="","",G493-G493*COMPASS!$AH$29)</f>
        <v>26</v>
      </c>
    </row>
    <row r="494" spans="1:8" ht="14.4" customHeight="1">
      <c r="A494" s="482" t="s">
        <v>8969</v>
      </c>
      <c r="B494" s="476" t="s">
        <v>25</v>
      </c>
      <c r="C494" s="867" t="s">
        <v>4452</v>
      </c>
      <c r="D494" s="868" t="s">
        <v>4453</v>
      </c>
      <c r="E494" s="482">
        <v>1</v>
      </c>
      <c r="F494" s="899"/>
      <c r="G494" s="483">
        <v>26</v>
      </c>
      <c r="H494" s="147">
        <f>IF(G494="","",G494-G494*COMPASS!$AH$29)</f>
        <v>26</v>
      </c>
    </row>
    <row r="495" spans="1:8" ht="14.4" customHeight="1">
      <c r="A495" s="482" t="s">
        <v>8970</v>
      </c>
      <c r="B495" s="476" t="s">
        <v>25</v>
      </c>
      <c r="C495" s="867" t="s">
        <v>4454</v>
      </c>
      <c r="D495" s="868" t="s">
        <v>4455</v>
      </c>
      <c r="E495" s="482">
        <v>1</v>
      </c>
      <c r="F495" s="899"/>
      <c r="G495" s="483">
        <v>16</v>
      </c>
      <c r="H495" s="147">
        <f>IF(G495="","",G495-G495*COMPASS!$AH$29)</f>
        <v>16</v>
      </c>
    </row>
    <row r="496" spans="1:8" ht="14.4" customHeight="1">
      <c r="A496" s="482" t="s">
        <v>8971</v>
      </c>
      <c r="B496" s="476" t="s">
        <v>25</v>
      </c>
      <c r="C496" s="867" t="s">
        <v>4456</v>
      </c>
      <c r="D496" s="868" t="s">
        <v>4457</v>
      </c>
      <c r="E496" s="482">
        <v>1</v>
      </c>
      <c r="F496" s="899"/>
      <c r="G496" s="483">
        <v>32</v>
      </c>
      <c r="H496" s="147">
        <f>IF(G496="","",G496-G496*COMPASS!$AH$29)</f>
        <v>32</v>
      </c>
    </row>
    <row r="497" spans="1:8" ht="14.4" customHeight="1">
      <c r="A497" s="482" t="s">
        <v>8972</v>
      </c>
      <c r="B497" s="476" t="s">
        <v>25</v>
      </c>
      <c r="C497" s="867" t="s">
        <v>4458</v>
      </c>
      <c r="D497" s="868" t="s">
        <v>4459</v>
      </c>
      <c r="E497" s="482">
        <v>1</v>
      </c>
      <c r="F497" s="899"/>
      <c r="G497" s="483">
        <v>44</v>
      </c>
      <c r="H497" s="147">
        <f>IF(G497="","",G497-G497*COMPASS!$AH$29)</f>
        <v>44</v>
      </c>
    </row>
    <row r="498" spans="1:8" ht="14.4" customHeight="1">
      <c r="A498" s="869" t="s">
        <v>8973</v>
      </c>
      <c r="B498" s="477"/>
      <c r="C498" s="882"/>
      <c r="D498" s="871"/>
      <c r="E498" s="484"/>
      <c r="F498" s="484"/>
      <c r="G498" s="484"/>
      <c r="H498" s="147" t="str">
        <f>IF(G498="","",G498-G498*COMPASS!$AH$29)</f>
        <v/>
      </c>
    </row>
    <row r="499" spans="1:8" ht="14.4" customHeight="1">
      <c r="A499" s="482" t="s">
        <v>8974</v>
      </c>
      <c r="B499" s="476" t="s">
        <v>25</v>
      </c>
      <c r="C499" s="867" t="s">
        <v>8975</v>
      </c>
      <c r="D499" s="868" t="s">
        <v>8976</v>
      </c>
      <c r="E499" s="482">
        <v>1</v>
      </c>
      <c r="F499" s="899"/>
      <c r="G499" s="483">
        <v>2881</v>
      </c>
      <c r="H499" s="147">
        <f>IF(G499="","",G499-G499*COMPASS!$AH$29)</f>
        <v>2881</v>
      </c>
    </row>
    <row r="500" spans="1:8" ht="14.4" customHeight="1">
      <c r="A500" s="482" t="s">
        <v>8977</v>
      </c>
      <c r="B500" s="476" t="s">
        <v>25</v>
      </c>
      <c r="C500" s="867" t="s">
        <v>8978</v>
      </c>
      <c r="D500" s="580" t="s">
        <v>10391</v>
      </c>
      <c r="E500" s="482">
        <v>1</v>
      </c>
      <c r="F500" s="899"/>
      <c r="G500" s="483">
        <v>3363</v>
      </c>
      <c r="H500" s="147">
        <f>IF(G500="","",G500-G500*COMPASS!$AH$29)</f>
        <v>3363</v>
      </c>
    </row>
    <row r="501" spans="1:8" ht="14.4" customHeight="1">
      <c r="A501" s="482" t="s">
        <v>8979</v>
      </c>
      <c r="B501" s="476" t="s">
        <v>25</v>
      </c>
      <c r="C501" s="867" t="s">
        <v>8980</v>
      </c>
      <c r="D501" s="868" t="s">
        <v>8981</v>
      </c>
      <c r="E501" s="482">
        <v>1</v>
      </c>
      <c r="F501" s="899"/>
      <c r="G501" s="483">
        <v>3843</v>
      </c>
      <c r="H501" s="147">
        <f>IF(G501="","",G501-G501*COMPASS!$AH$29)</f>
        <v>3843</v>
      </c>
    </row>
    <row r="502" spans="1:8" ht="14.4" customHeight="1">
      <c r="A502" s="482" t="s">
        <v>8982</v>
      </c>
      <c r="B502" s="476" t="s">
        <v>25</v>
      </c>
      <c r="C502" s="867" t="s">
        <v>8983</v>
      </c>
      <c r="D502" s="868" t="s">
        <v>8984</v>
      </c>
      <c r="E502" s="482">
        <v>1</v>
      </c>
      <c r="F502" s="899"/>
      <c r="G502" s="483">
        <v>6723</v>
      </c>
      <c r="H502" s="147">
        <f>IF(G502="","",G502-G502*COMPASS!$AH$29)</f>
        <v>6723</v>
      </c>
    </row>
    <row r="503" spans="1:8" ht="14.4" customHeight="1">
      <c r="A503" s="482" t="s">
        <v>8985</v>
      </c>
      <c r="B503" s="476" t="s">
        <v>25</v>
      </c>
      <c r="C503" s="867" t="s">
        <v>8986</v>
      </c>
      <c r="D503" s="868" t="s">
        <v>8987</v>
      </c>
      <c r="E503" s="482">
        <v>1</v>
      </c>
      <c r="F503" s="899"/>
      <c r="G503" s="483">
        <v>4961</v>
      </c>
      <c r="H503" s="147">
        <f>IF(G503="","",G503-G503*COMPASS!$AH$29)</f>
        <v>4961</v>
      </c>
    </row>
    <row r="504" spans="1:8" ht="14.4" customHeight="1">
      <c r="A504" s="482" t="s">
        <v>11814</v>
      </c>
      <c r="B504" s="476" t="s">
        <v>25</v>
      </c>
      <c r="C504" s="867" t="s">
        <v>8988</v>
      </c>
      <c r="D504" s="868" t="s">
        <v>8989</v>
      </c>
      <c r="E504" s="482">
        <v>1</v>
      </c>
      <c r="F504" s="899"/>
      <c r="G504" s="483">
        <v>5415</v>
      </c>
      <c r="H504" s="147">
        <f>IF(G504="","",G504-G504*COMPASS!$AH$29)</f>
        <v>5415</v>
      </c>
    </row>
    <row r="505" spans="1:8" ht="14.4" customHeight="1">
      <c r="A505" s="482" t="s">
        <v>11815</v>
      </c>
      <c r="B505" s="476" t="s">
        <v>25</v>
      </c>
      <c r="C505" s="867" t="s">
        <v>8990</v>
      </c>
      <c r="D505" s="868" t="s">
        <v>8991</v>
      </c>
      <c r="E505" s="482">
        <v>1</v>
      </c>
      <c r="F505" s="899"/>
      <c r="G505" s="483">
        <v>5415</v>
      </c>
      <c r="H505" s="147">
        <f>IF(G505="","",G505-G505*COMPASS!$AH$29)</f>
        <v>5415</v>
      </c>
    </row>
    <row r="506" spans="1:8" ht="14.4" customHeight="1">
      <c r="A506" s="482" t="s">
        <v>8992</v>
      </c>
      <c r="B506" s="476" t="s">
        <v>25</v>
      </c>
      <c r="C506" s="867" t="s">
        <v>8993</v>
      </c>
      <c r="D506" s="868" t="s">
        <v>8994</v>
      </c>
      <c r="E506" s="482">
        <v>1</v>
      </c>
      <c r="F506" s="899"/>
      <c r="G506" s="483">
        <v>1442</v>
      </c>
      <c r="H506" s="147">
        <f>IF(G506="","",G506-G506*COMPASS!$AH$29)</f>
        <v>1442</v>
      </c>
    </row>
    <row r="507" spans="1:8" ht="14.4" customHeight="1">
      <c r="A507" s="482" t="s">
        <v>8995</v>
      </c>
      <c r="B507" s="476" t="s">
        <v>25</v>
      </c>
      <c r="C507" s="867" t="s">
        <v>8996</v>
      </c>
      <c r="D507" s="868" t="s">
        <v>8997</v>
      </c>
      <c r="E507" s="482">
        <v>1</v>
      </c>
      <c r="F507" s="899"/>
      <c r="G507" s="483">
        <v>2017</v>
      </c>
      <c r="H507" s="147">
        <f>IF(G507="","",G507-G507*COMPASS!$AH$29)</f>
        <v>2017</v>
      </c>
    </row>
    <row r="508" spans="1:8" ht="14.4" customHeight="1">
      <c r="A508" s="482" t="s">
        <v>8998</v>
      </c>
      <c r="B508" s="476" t="s">
        <v>25</v>
      </c>
      <c r="C508" s="867" t="s">
        <v>8999</v>
      </c>
      <c r="D508" s="868" t="s">
        <v>9000</v>
      </c>
      <c r="E508" s="482">
        <v>1</v>
      </c>
      <c r="F508" s="899"/>
      <c r="G508" s="483">
        <v>1601</v>
      </c>
      <c r="H508" s="147">
        <f>IF(G508="","",G508-G508*COMPASS!$AH$29)</f>
        <v>1601</v>
      </c>
    </row>
    <row r="509" spans="1:8" ht="14.4" customHeight="1">
      <c r="A509" s="883" t="s">
        <v>9001</v>
      </c>
      <c r="B509" s="481"/>
      <c r="C509" s="884"/>
      <c r="D509" s="885"/>
      <c r="E509" s="489"/>
      <c r="F509" s="485"/>
      <c r="G509" s="489"/>
      <c r="H509" s="147" t="str">
        <f>IF(G509="","",G509-G509*COMPASS!$AH$29)</f>
        <v/>
      </c>
    </row>
    <row r="510" spans="1:8" ht="14.4" customHeight="1">
      <c r="A510" s="482" t="s">
        <v>6918</v>
      </c>
      <c r="B510" s="476" t="s">
        <v>25</v>
      </c>
      <c r="C510" s="867" t="s">
        <v>9002</v>
      </c>
      <c r="D510" s="868" t="s">
        <v>9003</v>
      </c>
      <c r="E510" s="482">
        <v>1</v>
      </c>
      <c r="F510" s="899"/>
      <c r="G510" s="483">
        <v>719</v>
      </c>
      <c r="H510" s="147">
        <f>IF(G510="","",G510-G510*COMPASS!$AH$29)</f>
        <v>719</v>
      </c>
    </row>
    <row r="511" spans="1:8" ht="14.4" customHeight="1">
      <c r="A511" s="482" t="s">
        <v>9004</v>
      </c>
      <c r="B511" s="476" t="s">
        <v>25</v>
      </c>
      <c r="C511" s="888" t="s">
        <v>9005</v>
      </c>
      <c r="D511" s="868" t="s">
        <v>9006</v>
      </c>
      <c r="E511" s="482">
        <v>1</v>
      </c>
      <c r="F511" s="899"/>
      <c r="G511" s="483">
        <v>1626</v>
      </c>
      <c r="H511" s="147">
        <f>IF(G511="","",G511-G511*COMPASS!$AH$29)</f>
        <v>1626</v>
      </c>
    </row>
    <row r="512" spans="1:8" ht="14.4" customHeight="1">
      <c r="A512" s="482" t="s">
        <v>6919</v>
      </c>
      <c r="B512" s="476" t="s">
        <v>25</v>
      </c>
      <c r="C512" s="874" t="s">
        <v>9007</v>
      </c>
      <c r="D512" s="868" t="s">
        <v>9008</v>
      </c>
      <c r="E512" s="482">
        <v>1</v>
      </c>
      <c r="F512" s="899"/>
      <c r="G512" s="483">
        <v>1040</v>
      </c>
      <c r="H512" s="147">
        <f>IF(G512="","",G512-G512*COMPASS!$AH$29)</f>
        <v>1040</v>
      </c>
    </row>
    <row r="513" spans="1:8" ht="14.4" customHeight="1">
      <c r="A513" s="482" t="s">
        <v>7811</v>
      </c>
      <c r="B513" s="476" t="s">
        <v>25</v>
      </c>
      <c r="C513" s="889" t="s">
        <v>9009</v>
      </c>
      <c r="D513" s="868" t="s">
        <v>9010</v>
      </c>
      <c r="E513" s="482">
        <v>1</v>
      </c>
      <c r="F513" s="899"/>
      <c r="G513" s="483">
        <v>2386</v>
      </c>
      <c r="H513" s="147">
        <f>IF(G513="","",G513-G513*COMPASS!$AH$29)</f>
        <v>2386</v>
      </c>
    </row>
    <row r="514" spans="1:8" ht="14.4" customHeight="1">
      <c r="A514" s="482" t="s">
        <v>6920</v>
      </c>
      <c r="B514" s="476" t="s">
        <v>25</v>
      </c>
      <c r="C514" s="874" t="s">
        <v>9011</v>
      </c>
      <c r="D514" s="868" t="s">
        <v>9012</v>
      </c>
      <c r="E514" s="482">
        <v>1</v>
      </c>
      <c r="F514" s="899"/>
      <c r="G514" s="483">
        <v>3915</v>
      </c>
      <c r="H514" s="147">
        <f>IF(G514="","",G514-G514*COMPASS!$AH$29)</f>
        <v>3915</v>
      </c>
    </row>
    <row r="515" spans="1:8" ht="14.4" customHeight="1">
      <c r="A515" s="482" t="s">
        <v>6921</v>
      </c>
      <c r="B515" s="476" t="s">
        <v>25</v>
      </c>
      <c r="C515" s="874" t="s">
        <v>9013</v>
      </c>
      <c r="D515" s="868" t="s">
        <v>9014</v>
      </c>
      <c r="E515" s="482">
        <v>1</v>
      </c>
      <c r="F515" s="899"/>
      <c r="G515" s="483">
        <v>4317</v>
      </c>
      <c r="H515" s="147">
        <f>IF(G515="","",G515-G515*COMPASS!$AH$29)</f>
        <v>4317</v>
      </c>
    </row>
    <row r="516" spans="1:8" ht="14.4" customHeight="1">
      <c r="A516" s="482" t="s">
        <v>6922</v>
      </c>
      <c r="B516" s="476" t="s">
        <v>25</v>
      </c>
      <c r="C516" s="874" t="s">
        <v>9015</v>
      </c>
      <c r="D516" s="868" t="s">
        <v>9016</v>
      </c>
      <c r="E516" s="482">
        <v>1</v>
      </c>
      <c r="F516" s="899"/>
      <c r="G516" s="483">
        <v>6549</v>
      </c>
      <c r="H516" s="147">
        <f>IF(G516="","",G516-G516*COMPASS!$AH$29)</f>
        <v>6549</v>
      </c>
    </row>
    <row r="517" spans="1:8" ht="14.4" customHeight="1">
      <c r="A517" s="482" t="s">
        <v>11816</v>
      </c>
      <c r="B517" s="476" t="s">
        <v>25</v>
      </c>
      <c r="C517" s="874" t="s">
        <v>9017</v>
      </c>
      <c r="D517" s="868" t="s">
        <v>9018</v>
      </c>
      <c r="E517" s="482">
        <v>1</v>
      </c>
      <c r="F517" s="899"/>
      <c r="G517" s="483">
        <v>3768</v>
      </c>
      <c r="H517" s="147">
        <f>IF(G517="","",G517-G517*COMPASS!$AH$29)</f>
        <v>3768</v>
      </c>
    </row>
    <row r="518" spans="1:8" ht="14.4" customHeight="1">
      <c r="A518" s="482" t="s">
        <v>11817</v>
      </c>
      <c r="B518" s="476" t="s">
        <v>25</v>
      </c>
      <c r="C518" s="874" t="s">
        <v>9019</v>
      </c>
      <c r="D518" s="868" t="s">
        <v>9020</v>
      </c>
      <c r="E518" s="482">
        <v>1</v>
      </c>
      <c r="F518" s="899"/>
      <c r="G518" s="483">
        <v>4501</v>
      </c>
      <c r="H518" s="147">
        <f>IF(G518="","",G518-G518*COMPASS!$AH$29)</f>
        <v>4501</v>
      </c>
    </row>
    <row r="519" spans="1:8" ht="14.4" customHeight="1">
      <c r="A519" s="482" t="s">
        <v>11818</v>
      </c>
      <c r="B519" s="476" t="s">
        <v>25</v>
      </c>
      <c r="C519" s="874" t="s">
        <v>9021</v>
      </c>
      <c r="D519" s="868" t="s">
        <v>9022</v>
      </c>
      <c r="E519" s="482">
        <v>1</v>
      </c>
      <c r="F519" s="899"/>
      <c r="G519" s="483">
        <v>7463</v>
      </c>
      <c r="H519" s="147">
        <f>IF(G519="","",G519-G519*COMPASS!$AH$29)</f>
        <v>7463</v>
      </c>
    </row>
    <row r="520" spans="1:8" ht="14.4" customHeight="1">
      <c r="A520" s="482" t="s">
        <v>11819</v>
      </c>
      <c r="B520" s="476" t="s">
        <v>25</v>
      </c>
      <c r="C520" s="874" t="s">
        <v>9023</v>
      </c>
      <c r="D520" s="868" t="s">
        <v>9024</v>
      </c>
      <c r="E520" s="482">
        <v>1</v>
      </c>
      <c r="F520" s="899"/>
      <c r="G520" s="483">
        <v>8853</v>
      </c>
      <c r="H520" s="147">
        <f>IF(G520="","",G520-G520*COMPASS!$AH$29)</f>
        <v>8853</v>
      </c>
    </row>
    <row r="521" spans="1:8" ht="14.4" customHeight="1">
      <c r="A521" s="482" t="s">
        <v>11820</v>
      </c>
      <c r="B521" s="476" t="s">
        <v>25</v>
      </c>
      <c r="C521" s="874" t="s">
        <v>9025</v>
      </c>
      <c r="D521" s="868" t="s">
        <v>9026</v>
      </c>
      <c r="E521" s="482">
        <v>1</v>
      </c>
      <c r="F521" s="899"/>
      <c r="G521" s="483">
        <v>5964</v>
      </c>
      <c r="H521" s="147">
        <f>IF(G521="","",G521-G521*COMPASS!$AH$29)</f>
        <v>5964</v>
      </c>
    </row>
    <row r="522" spans="1:8" ht="14.4" customHeight="1">
      <c r="A522" s="482" t="s">
        <v>11821</v>
      </c>
      <c r="B522" s="476" t="s">
        <v>25</v>
      </c>
      <c r="C522" s="874" t="s">
        <v>9027</v>
      </c>
      <c r="D522" s="868" t="s">
        <v>9028</v>
      </c>
      <c r="E522" s="482">
        <v>1</v>
      </c>
      <c r="F522" s="899"/>
      <c r="G522" s="483">
        <v>5341</v>
      </c>
      <c r="H522" s="147">
        <f>IF(G522="","",G522-G522*COMPASS!$AH$29)</f>
        <v>5341</v>
      </c>
    </row>
    <row r="523" spans="1:8" ht="14.4" customHeight="1">
      <c r="A523" s="482" t="s">
        <v>11822</v>
      </c>
      <c r="B523" s="476" t="s">
        <v>25</v>
      </c>
      <c r="C523" s="874" t="s">
        <v>9029</v>
      </c>
      <c r="D523" s="868" t="s">
        <v>9030</v>
      </c>
      <c r="E523" s="482">
        <v>1</v>
      </c>
      <c r="F523" s="899"/>
      <c r="G523" s="483">
        <v>5378</v>
      </c>
      <c r="H523" s="147">
        <f>IF(G523="","",G523-G523*COMPASS!$AH$29)</f>
        <v>5378</v>
      </c>
    </row>
    <row r="524" spans="1:8" ht="14.4" customHeight="1">
      <c r="A524" s="482" t="s">
        <v>11823</v>
      </c>
      <c r="B524" s="476" t="s">
        <v>25</v>
      </c>
      <c r="C524" s="874" t="s">
        <v>9031</v>
      </c>
      <c r="D524" s="868" t="s">
        <v>9032</v>
      </c>
      <c r="E524" s="482">
        <v>1</v>
      </c>
      <c r="F524" s="899"/>
      <c r="G524" s="483">
        <v>5634</v>
      </c>
      <c r="H524" s="147">
        <f>IF(G524="","",G524-G524*COMPASS!$AH$29)</f>
        <v>5634</v>
      </c>
    </row>
    <row r="525" spans="1:8" ht="14.4" customHeight="1">
      <c r="A525" s="482" t="s">
        <v>11824</v>
      </c>
      <c r="B525" s="476" t="s">
        <v>25</v>
      </c>
      <c r="C525" s="874" t="s">
        <v>9033</v>
      </c>
      <c r="D525" s="868" t="s">
        <v>9034</v>
      </c>
      <c r="E525" s="482">
        <v>1</v>
      </c>
      <c r="F525" s="899"/>
      <c r="G525" s="483">
        <v>10098</v>
      </c>
      <c r="H525" s="147">
        <f>IF(G525="","",G525-G525*COMPASS!$AH$29)</f>
        <v>10098</v>
      </c>
    </row>
    <row r="526" spans="1:8" ht="14.4" customHeight="1">
      <c r="A526" s="482" t="s">
        <v>6923</v>
      </c>
      <c r="B526" s="476" t="s">
        <v>25</v>
      </c>
      <c r="C526" s="874" t="s">
        <v>9035</v>
      </c>
      <c r="D526" s="868" t="s">
        <v>9036</v>
      </c>
      <c r="E526" s="482">
        <v>1</v>
      </c>
      <c r="F526" s="899"/>
      <c r="G526" s="483">
        <v>5415</v>
      </c>
      <c r="H526" s="147">
        <f>IF(G526="","",G526-G526*COMPASS!$AH$29)</f>
        <v>5415</v>
      </c>
    </row>
    <row r="527" spans="1:8" ht="14.4" customHeight="1">
      <c r="A527" s="482" t="s">
        <v>6924</v>
      </c>
      <c r="B527" s="476" t="s">
        <v>25</v>
      </c>
      <c r="C527" s="874" t="s">
        <v>9037</v>
      </c>
      <c r="D527" s="868" t="s">
        <v>9038</v>
      </c>
      <c r="E527" s="482">
        <v>1</v>
      </c>
      <c r="F527" s="899"/>
      <c r="G527" s="483">
        <v>6000</v>
      </c>
      <c r="H527" s="147">
        <f>IF(G527="","",G527-G527*COMPASS!$AH$29)</f>
        <v>6000</v>
      </c>
    </row>
    <row r="528" spans="1:8" ht="14.4" customHeight="1">
      <c r="A528" s="482" t="s">
        <v>6925</v>
      </c>
      <c r="B528" s="476" t="s">
        <v>25</v>
      </c>
      <c r="C528" s="874" t="s">
        <v>9039</v>
      </c>
      <c r="D528" s="868" t="s">
        <v>9040</v>
      </c>
      <c r="E528" s="482">
        <v>1</v>
      </c>
      <c r="F528" s="899"/>
      <c r="G528" s="483">
        <v>8560</v>
      </c>
      <c r="H528" s="147">
        <f>IF(G528="","",G528-G528*COMPASS!$AH$29)</f>
        <v>8560</v>
      </c>
    </row>
    <row r="529" spans="1:8" ht="14.4" customHeight="1">
      <c r="A529" s="482" t="s">
        <v>11825</v>
      </c>
      <c r="B529" s="476" t="s">
        <v>25</v>
      </c>
      <c r="C529" s="874" t="s">
        <v>9041</v>
      </c>
      <c r="D529" s="868" t="s">
        <v>9042</v>
      </c>
      <c r="E529" s="482">
        <v>1</v>
      </c>
      <c r="F529" s="899"/>
      <c r="G529" s="483">
        <v>10975</v>
      </c>
      <c r="H529" s="147">
        <f>IF(G529="","",G529-G529*COMPASS!$AH$29)</f>
        <v>10975</v>
      </c>
    </row>
    <row r="530" spans="1:8" ht="14.4" customHeight="1">
      <c r="A530" s="482" t="s">
        <v>11826</v>
      </c>
      <c r="B530" s="476" t="s">
        <v>25</v>
      </c>
      <c r="C530" s="874" t="s">
        <v>9043</v>
      </c>
      <c r="D530" s="868" t="s">
        <v>9044</v>
      </c>
      <c r="E530" s="482">
        <v>1</v>
      </c>
      <c r="F530" s="899"/>
      <c r="G530" s="483">
        <v>6731</v>
      </c>
      <c r="H530" s="147">
        <f>IF(G530="","",G530-G530*COMPASS!$AH$29)</f>
        <v>6731</v>
      </c>
    </row>
    <row r="531" spans="1:8" ht="14.4" customHeight="1">
      <c r="A531" s="482" t="s">
        <v>11827</v>
      </c>
      <c r="B531" s="476" t="s">
        <v>25</v>
      </c>
      <c r="C531" s="874" t="s">
        <v>9045</v>
      </c>
      <c r="D531" s="868" t="s">
        <v>9046</v>
      </c>
      <c r="E531" s="482">
        <v>1</v>
      </c>
      <c r="F531" s="899"/>
      <c r="G531" s="483">
        <v>6988</v>
      </c>
      <c r="H531" s="147">
        <f>IF(G531="","",G531-G531*COMPASS!$AH$29)</f>
        <v>6988</v>
      </c>
    </row>
    <row r="532" spans="1:8" ht="14.4" customHeight="1">
      <c r="A532" s="482" t="s">
        <v>11828</v>
      </c>
      <c r="B532" s="476" t="s">
        <v>25</v>
      </c>
      <c r="C532" s="874" t="s">
        <v>9047</v>
      </c>
      <c r="D532" s="868" t="s">
        <v>9048</v>
      </c>
      <c r="E532" s="482">
        <v>1</v>
      </c>
      <c r="F532" s="899"/>
      <c r="G532" s="483">
        <v>10829</v>
      </c>
      <c r="H532" s="147">
        <f>IF(G532="","",G532-G532*COMPASS!$AH$29)</f>
        <v>10829</v>
      </c>
    </row>
    <row r="533" spans="1:8" ht="14.4" customHeight="1">
      <c r="A533" s="482" t="s">
        <v>6926</v>
      </c>
      <c r="B533" s="476" t="s">
        <v>25</v>
      </c>
      <c r="C533" s="874" t="s">
        <v>9049</v>
      </c>
      <c r="D533" s="868" t="s">
        <v>9050</v>
      </c>
      <c r="E533" s="482">
        <v>1</v>
      </c>
      <c r="F533" s="899"/>
      <c r="G533" s="483">
        <v>924</v>
      </c>
      <c r="H533" s="147">
        <f>IF(G533="","",G533-G533*COMPASS!$AH$29)</f>
        <v>924</v>
      </c>
    </row>
    <row r="534" spans="1:8" ht="14.4" customHeight="1">
      <c r="A534" s="482" t="s">
        <v>6927</v>
      </c>
      <c r="B534" s="476" t="s">
        <v>25</v>
      </c>
      <c r="C534" s="874" t="s">
        <v>9051</v>
      </c>
      <c r="D534" s="868" t="s">
        <v>9052</v>
      </c>
      <c r="E534" s="482">
        <v>1</v>
      </c>
      <c r="F534" s="899"/>
      <c r="G534" s="483">
        <v>1581</v>
      </c>
      <c r="H534" s="147">
        <f>IF(G534="","",G534-G534*COMPASS!$AH$29)</f>
        <v>1581</v>
      </c>
    </row>
    <row r="535" spans="1:8" ht="14.4" customHeight="1">
      <c r="A535" s="482" t="s">
        <v>6928</v>
      </c>
      <c r="B535" s="476" t="s">
        <v>25</v>
      </c>
      <c r="C535" s="874" t="s">
        <v>9053</v>
      </c>
      <c r="D535" s="868" t="s">
        <v>9054</v>
      </c>
      <c r="E535" s="482">
        <v>1</v>
      </c>
      <c r="F535" s="899"/>
      <c r="G535" s="483">
        <v>2107</v>
      </c>
      <c r="H535" s="147">
        <f>IF(G535="","",G535-G535*COMPASS!$AH$29)</f>
        <v>2107</v>
      </c>
    </row>
    <row r="536" spans="1:8" ht="14.4" customHeight="1">
      <c r="A536" s="482" t="s">
        <v>6929</v>
      </c>
      <c r="B536" s="476" t="s">
        <v>25</v>
      </c>
      <c r="C536" s="874" t="s">
        <v>9055</v>
      </c>
      <c r="D536" s="868" t="s">
        <v>9056</v>
      </c>
      <c r="E536" s="482">
        <v>1</v>
      </c>
      <c r="F536" s="899"/>
      <c r="G536" s="483">
        <v>2767</v>
      </c>
      <c r="H536" s="147">
        <f>IF(G536="","",G536-G536*COMPASS!$AH$29)</f>
        <v>2767</v>
      </c>
    </row>
    <row r="537" spans="1:8" ht="14.4" customHeight="1">
      <c r="A537" s="482" t="s">
        <v>6930</v>
      </c>
      <c r="B537" s="476" t="s">
        <v>25</v>
      </c>
      <c r="C537" s="874" t="s">
        <v>9057</v>
      </c>
      <c r="D537" s="868" t="s">
        <v>9058</v>
      </c>
      <c r="E537" s="482">
        <v>1</v>
      </c>
      <c r="F537" s="899"/>
      <c r="G537" s="483">
        <v>3476</v>
      </c>
      <c r="H537" s="147">
        <f>IF(G537="","",G537-G537*COMPASS!$AH$29)</f>
        <v>3476</v>
      </c>
    </row>
    <row r="538" spans="1:8" ht="14.4" customHeight="1">
      <c r="A538" s="482" t="s">
        <v>6931</v>
      </c>
      <c r="B538" s="476" t="s">
        <v>25</v>
      </c>
      <c r="C538" s="874" t="s">
        <v>9059</v>
      </c>
      <c r="D538" s="868" t="s">
        <v>9060</v>
      </c>
      <c r="E538" s="482">
        <v>1</v>
      </c>
      <c r="F538" s="899"/>
      <c r="G538" s="483">
        <v>776</v>
      </c>
      <c r="H538" s="147">
        <f>IF(G538="","",G538-G538*COMPASS!$AH$29)</f>
        <v>776</v>
      </c>
    </row>
    <row r="539" spans="1:8" ht="14.4" customHeight="1">
      <c r="A539" s="482" t="s">
        <v>6932</v>
      </c>
      <c r="B539" s="476" t="s">
        <v>25</v>
      </c>
      <c r="C539" s="874" t="s">
        <v>9061</v>
      </c>
      <c r="D539" s="868" t="s">
        <v>9062</v>
      </c>
      <c r="E539" s="482">
        <v>1</v>
      </c>
      <c r="F539" s="899"/>
      <c r="G539" s="483">
        <v>1376</v>
      </c>
      <c r="H539" s="147">
        <f>IF(G539="","",G539-G539*COMPASS!$AH$29)</f>
        <v>1376</v>
      </c>
    </row>
    <row r="540" spans="1:8" ht="14.4" customHeight="1">
      <c r="A540" s="482" t="s">
        <v>6933</v>
      </c>
      <c r="B540" s="476" t="s">
        <v>25</v>
      </c>
      <c r="C540" s="874" t="s">
        <v>9063</v>
      </c>
      <c r="D540" s="868" t="s">
        <v>9064</v>
      </c>
      <c r="E540" s="482">
        <v>1</v>
      </c>
      <c r="F540" s="899"/>
      <c r="G540" s="483">
        <v>2021</v>
      </c>
      <c r="H540" s="147">
        <f>IF(G540="","",G540-G540*COMPASS!$AH$29)</f>
        <v>2021</v>
      </c>
    </row>
    <row r="541" spans="1:8" ht="14.4" customHeight="1">
      <c r="A541" s="482" t="s">
        <v>6934</v>
      </c>
      <c r="B541" s="476" t="s">
        <v>25</v>
      </c>
      <c r="C541" s="874" t="s">
        <v>9065</v>
      </c>
      <c r="D541" s="868" t="s">
        <v>9066</v>
      </c>
      <c r="E541" s="482">
        <v>1</v>
      </c>
      <c r="F541" s="899"/>
      <c r="G541" s="483">
        <v>2400</v>
      </c>
      <c r="H541" s="147">
        <f>IF(G541="","",G541-G541*COMPASS!$AH$29)</f>
        <v>2400</v>
      </c>
    </row>
    <row r="542" spans="1:8" ht="14.4" customHeight="1">
      <c r="A542" s="482" t="s">
        <v>6935</v>
      </c>
      <c r="B542" s="476" t="s">
        <v>25</v>
      </c>
      <c r="C542" s="874" t="s">
        <v>9067</v>
      </c>
      <c r="D542" s="868" t="s">
        <v>9068</v>
      </c>
      <c r="E542" s="482">
        <v>1</v>
      </c>
      <c r="F542" s="899"/>
      <c r="G542" s="483">
        <v>3330</v>
      </c>
      <c r="H542" s="147">
        <f>IF(G542="","",G542-G542*COMPASS!$AH$29)</f>
        <v>3330</v>
      </c>
    </row>
    <row r="543" spans="1:8" ht="14.4" customHeight="1">
      <c r="A543" s="482" t="s">
        <v>6936</v>
      </c>
      <c r="B543" s="476" t="s">
        <v>25</v>
      </c>
      <c r="C543" s="874" t="s">
        <v>9069</v>
      </c>
      <c r="D543" s="868" t="s">
        <v>9070</v>
      </c>
      <c r="E543" s="482">
        <v>1</v>
      </c>
      <c r="F543" s="899"/>
      <c r="G543" s="483">
        <v>967</v>
      </c>
      <c r="H543" s="147">
        <f>IF(G543="","",G543-G543*COMPASS!$AH$29)</f>
        <v>967</v>
      </c>
    </row>
    <row r="544" spans="1:8" ht="14.4" customHeight="1">
      <c r="A544" s="482" t="s">
        <v>6937</v>
      </c>
      <c r="B544" s="476" t="s">
        <v>25</v>
      </c>
      <c r="C544" s="874" t="s">
        <v>9071</v>
      </c>
      <c r="D544" s="868" t="s">
        <v>9072</v>
      </c>
      <c r="E544" s="482">
        <v>1</v>
      </c>
      <c r="F544" s="899"/>
      <c r="G544" s="483">
        <v>645</v>
      </c>
      <c r="H544" s="147">
        <f>IF(G544="","",G544-G544*COMPASS!$AH$29)</f>
        <v>645</v>
      </c>
    </row>
    <row r="545" spans="1:8" ht="14.4" customHeight="1">
      <c r="A545" s="482" t="s">
        <v>6938</v>
      </c>
      <c r="B545" s="476" t="s">
        <v>25</v>
      </c>
      <c r="C545" s="874" t="s">
        <v>9073</v>
      </c>
      <c r="D545" s="868" t="s">
        <v>9074</v>
      </c>
      <c r="E545" s="482">
        <v>1</v>
      </c>
      <c r="F545" s="899"/>
      <c r="G545" s="483">
        <v>411</v>
      </c>
      <c r="H545" s="147">
        <f>IF(G545="","",G545-G545*COMPASS!$AH$29)</f>
        <v>411</v>
      </c>
    </row>
    <row r="546" spans="1:8" ht="14.4" customHeight="1">
      <c r="A546" s="482" t="s">
        <v>6939</v>
      </c>
      <c r="B546" s="476" t="s">
        <v>25</v>
      </c>
      <c r="C546" s="874" t="s">
        <v>9075</v>
      </c>
      <c r="D546" s="868" t="s">
        <v>9076</v>
      </c>
      <c r="E546" s="482">
        <v>1</v>
      </c>
      <c r="F546" s="899"/>
      <c r="G546" s="483">
        <v>1376</v>
      </c>
      <c r="H546" s="147">
        <f>IF(G546="","",G546-G546*COMPASS!$AH$29)</f>
        <v>1376</v>
      </c>
    </row>
    <row r="547" spans="1:8" ht="14.4" customHeight="1">
      <c r="A547" s="883" t="s">
        <v>9077</v>
      </c>
      <c r="B547" s="481"/>
      <c r="C547" s="884"/>
      <c r="D547" s="885"/>
      <c r="E547" s="489"/>
      <c r="F547" s="485"/>
      <c r="G547" s="489"/>
      <c r="H547" s="147" t="str">
        <f>IF(G547="","",G547-G547*COMPASS!$AH$29)</f>
        <v/>
      </c>
    </row>
    <row r="548" spans="1:8" ht="14.4" customHeight="1">
      <c r="A548" s="482" t="s">
        <v>6940</v>
      </c>
      <c r="B548" s="476" t="s">
        <v>25</v>
      </c>
      <c r="C548" s="874" t="s">
        <v>9078</v>
      </c>
      <c r="D548" s="868" t="s">
        <v>9079</v>
      </c>
      <c r="E548" s="482">
        <v>1</v>
      </c>
      <c r="F548" s="899"/>
      <c r="G548" s="483">
        <v>557</v>
      </c>
      <c r="H548" s="147">
        <f>IF(G548="","",G548-G548*COMPASS!$AH$29)</f>
        <v>557</v>
      </c>
    </row>
    <row r="549" spans="1:8" ht="14.4" customHeight="1">
      <c r="A549" s="482" t="s">
        <v>6941</v>
      </c>
      <c r="B549" s="476" t="s">
        <v>25</v>
      </c>
      <c r="C549" s="874" t="s">
        <v>9080</v>
      </c>
      <c r="D549" s="868" t="s">
        <v>9081</v>
      </c>
      <c r="E549" s="482">
        <v>1</v>
      </c>
      <c r="F549" s="899"/>
      <c r="G549" s="483">
        <v>907</v>
      </c>
      <c r="H549" s="147">
        <f>IF(G549="","",G549-G549*COMPASS!$AH$29)</f>
        <v>907</v>
      </c>
    </row>
    <row r="550" spans="1:8" ht="14.4" customHeight="1">
      <c r="A550" s="482" t="s">
        <v>6942</v>
      </c>
      <c r="B550" s="476" t="s">
        <v>25</v>
      </c>
      <c r="C550" s="874" t="s">
        <v>9082</v>
      </c>
      <c r="D550" s="868" t="s">
        <v>9083</v>
      </c>
      <c r="E550" s="482">
        <v>1</v>
      </c>
      <c r="F550" s="899"/>
      <c r="G550" s="483">
        <v>1114</v>
      </c>
      <c r="H550" s="147">
        <f>IF(G550="","",G550-G550*COMPASS!$AH$29)</f>
        <v>1114</v>
      </c>
    </row>
    <row r="551" spans="1:8" ht="14.4" customHeight="1">
      <c r="A551" s="482" t="s">
        <v>6943</v>
      </c>
      <c r="B551" s="476" t="s">
        <v>25</v>
      </c>
      <c r="C551" s="874" t="s">
        <v>9084</v>
      </c>
      <c r="D551" s="868" t="s">
        <v>9085</v>
      </c>
      <c r="E551" s="482">
        <v>1</v>
      </c>
      <c r="F551" s="899"/>
      <c r="G551" s="483">
        <v>2050</v>
      </c>
      <c r="H551" s="147">
        <f>IF(G551="","",G551-G551*COMPASS!$AH$29)</f>
        <v>2050</v>
      </c>
    </row>
    <row r="552" spans="1:8" ht="14.4" customHeight="1">
      <c r="A552" s="482" t="s">
        <v>6944</v>
      </c>
      <c r="B552" s="476" t="s">
        <v>25</v>
      </c>
      <c r="C552" s="874" t="s">
        <v>9086</v>
      </c>
      <c r="D552" s="868" t="s">
        <v>9087</v>
      </c>
      <c r="E552" s="482">
        <v>1</v>
      </c>
      <c r="F552" s="899"/>
      <c r="G552" s="483">
        <v>3768</v>
      </c>
      <c r="H552" s="147">
        <f>IF(G552="","",G552-G552*COMPASS!$AH$29)</f>
        <v>3768</v>
      </c>
    </row>
    <row r="553" spans="1:8" ht="14.4" customHeight="1">
      <c r="A553" s="482" t="s">
        <v>6945</v>
      </c>
      <c r="B553" s="476" t="s">
        <v>25</v>
      </c>
      <c r="C553" s="874" t="s">
        <v>9088</v>
      </c>
      <c r="D553" s="868" t="s">
        <v>9089</v>
      </c>
      <c r="E553" s="482">
        <v>1</v>
      </c>
      <c r="F553" s="899"/>
      <c r="G553" s="483">
        <v>14120</v>
      </c>
      <c r="H553" s="147">
        <f>IF(G553="","",G553-G553*COMPASS!$AH$29)</f>
        <v>14120</v>
      </c>
    </row>
    <row r="554" spans="1:8" ht="14.4" customHeight="1">
      <c r="A554" s="482" t="s">
        <v>6946</v>
      </c>
      <c r="B554" s="476" t="s">
        <v>25</v>
      </c>
      <c r="C554" s="874" t="s">
        <v>9090</v>
      </c>
      <c r="D554" s="868" t="s">
        <v>9091</v>
      </c>
      <c r="E554" s="482">
        <v>1</v>
      </c>
      <c r="F554" s="899"/>
      <c r="G554" s="483">
        <v>24876</v>
      </c>
      <c r="H554" s="147">
        <f>IF(G554="","",G554-G554*COMPASS!$AH$29)</f>
        <v>24876</v>
      </c>
    </row>
    <row r="555" spans="1:8" ht="14.4" customHeight="1">
      <c r="A555" s="482" t="s">
        <v>6947</v>
      </c>
      <c r="B555" s="476" t="s">
        <v>25</v>
      </c>
      <c r="C555" s="874" t="s">
        <v>9092</v>
      </c>
      <c r="D555" s="868" t="s">
        <v>9093</v>
      </c>
      <c r="E555" s="482">
        <v>1</v>
      </c>
      <c r="F555" s="899"/>
      <c r="G555" s="483">
        <v>791</v>
      </c>
      <c r="H555" s="147">
        <f>IF(G555="","",G555-G555*COMPASS!$AH$29)</f>
        <v>791</v>
      </c>
    </row>
    <row r="556" spans="1:8" ht="14.4" customHeight="1">
      <c r="A556" s="482" t="s">
        <v>6948</v>
      </c>
      <c r="B556" s="476" t="s">
        <v>25</v>
      </c>
      <c r="C556" s="874" t="s">
        <v>9094</v>
      </c>
      <c r="D556" s="868" t="s">
        <v>9095</v>
      </c>
      <c r="E556" s="482">
        <v>1</v>
      </c>
      <c r="F556" s="899"/>
      <c r="G556" s="483">
        <v>1552</v>
      </c>
      <c r="H556" s="147">
        <f>IF(G556="","",G556-G556*COMPASS!$AH$29)</f>
        <v>1552</v>
      </c>
    </row>
    <row r="557" spans="1:8" ht="14.4" customHeight="1">
      <c r="A557" s="482" t="s">
        <v>6949</v>
      </c>
      <c r="B557" s="476" t="s">
        <v>25</v>
      </c>
      <c r="C557" s="874" t="s">
        <v>9096</v>
      </c>
      <c r="D557" s="868" t="s">
        <v>9097</v>
      </c>
      <c r="E557" s="482">
        <v>1</v>
      </c>
      <c r="F557" s="899"/>
      <c r="G557" s="483">
        <v>3037</v>
      </c>
      <c r="H557" s="147">
        <f>IF(G557="","",G557-G557*COMPASS!$AH$29)</f>
        <v>3037</v>
      </c>
    </row>
    <row r="558" spans="1:8" ht="14.4" customHeight="1">
      <c r="A558" s="482" t="s">
        <v>6950</v>
      </c>
      <c r="B558" s="476" t="s">
        <v>25</v>
      </c>
      <c r="C558" s="874" t="s">
        <v>9098</v>
      </c>
      <c r="D558" s="868" t="s">
        <v>9099</v>
      </c>
      <c r="E558" s="482">
        <v>1</v>
      </c>
      <c r="F558" s="899"/>
      <c r="G558" s="483">
        <v>5853</v>
      </c>
      <c r="H558" s="147">
        <f>IF(G558="","",G558-G558*COMPASS!$AH$29)</f>
        <v>5853</v>
      </c>
    </row>
    <row r="559" spans="1:8" ht="14.4" customHeight="1">
      <c r="A559" s="482" t="s">
        <v>6951</v>
      </c>
      <c r="B559" s="476" t="s">
        <v>25</v>
      </c>
      <c r="C559" s="874" t="s">
        <v>9100</v>
      </c>
      <c r="D559" s="868" t="s">
        <v>9101</v>
      </c>
      <c r="E559" s="482">
        <v>1</v>
      </c>
      <c r="F559" s="899"/>
      <c r="G559" s="483">
        <v>11341</v>
      </c>
      <c r="H559" s="147">
        <f>IF(G559="","",G559-G559*COMPASS!$AH$29)</f>
        <v>11341</v>
      </c>
    </row>
    <row r="560" spans="1:8" ht="14.4" customHeight="1">
      <c r="A560" s="482" t="s">
        <v>6952</v>
      </c>
      <c r="B560" s="476" t="s">
        <v>25</v>
      </c>
      <c r="C560" s="874" t="s">
        <v>9102</v>
      </c>
      <c r="D560" s="868" t="s">
        <v>9103</v>
      </c>
      <c r="E560" s="482">
        <v>1</v>
      </c>
      <c r="F560" s="899"/>
      <c r="G560" s="483">
        <v>21949</v>
      </c>
      <c r="H560" s="147">
        <f>IF(G560="","",G560-G560*COMPASS!$AH$29)</f>
        <v>21949</v>
      </c>
    </row>
    <row r="561" spans="1:8" ht="14.4" customHeight="1">
      <c r="A561" s="482" t="s">
        <v>6953</v>
      </c>
      <c r="B561" s="476" t="s">
        <v>25</v>
      </c>
      <c r="C561" s="874" t="s">
        <v>9104</v>
      </c>
      <c r="D561" s="868" t="s">
        <v>9105</v>
      </c>
      <c r="E561" s="482">
        <v>1</v>
      </c>
      <c r="F561" s="899"/>
      <c r="G561" s="483">
        <v>42141</v>
      </c>
      <c r="H561" s="147">
        <f>IF(G561="","",G561-G561*COMPASS!$AH$29)</f>
        <v>42141</v>
      </c>
    </row>
    <row r="562" spans="1:8" ht="14.4" customHeight="1">
      <c r="A562" s="482" t="s">
        <v>6954</v>
      </c>
      <c r="B562" s="476" t="s">
        <v>25</v>
      </c>
      <c r="C562" s="874" t="s">
        <v>9106</v>
      </c>
      <c r="D562" s="868" t="s">
        <v>9107</v>
      </c>
      <c r="E562" s="482">
        <v>1</v>
      </c>
      <c r="F562" s="899"/>
      <c r="G562" s="483">
        <v>80185</v>
      </c>
      <c r="H562" s="147">
        <f>IF(G562="","",G562-G562*COMPASS!$AH$29)</f>
        <v>80185</v>
      </c>
    </row>
    <row r="563" spans="1:8" ht="14.4" customHeight="1">
      <c r="A563" s="482" t="s">
        <v>6955</v>
      </c>
      <c r="B563" s="476" t="s">
        <v>25</v>
      </c>
      <c r="C563" s="874" t="s">
        <v>9108</v>
      </c>
      <c r="D563" s="868" t="s">
        <v>9109</v>
      </c>
      <c r="E563" s="482">
        <v>1</v>
      </c>
      <c r="F563" s="899"/>
      <c r="G563" s="483">
        <v>0.01</v>
      </c>
      <c r="H563" s="147">
        <f>IF(G563="","",G563-G563*COMPASS!$AH$29)</f>
        <v>0.01</v>
      </c>
    </row>
    <row r="564" spans="1:8" ht="14.4" customHeight="1">
      <c r="A564" s="482" t="s">
        <v>6956</v>
      </c>
      <c r="B564" s="476" t="s">
        <v>25</v>
      </c>
      <c r="C564" s="874" t="s">
        <v>9110</v>
      </c>
      <c r="D564" s="868" t="s">
        <v>9111</v>
      </c>
      <c r="E564" s="482">
        <v>1</v>
      </c>
      <c r="F564" s="899"/>
      <c r="G564" s="483">
        <v>791</v>
      </c>
      <c r="H564" s="147">
        <f>IF(G564="","",G564-G564*COMPASS!$AH$29)</f>
        <v>791</v>
      </c>
    </row>
    <row r="565" spans="1:8" ht="14.4" customHeight="1">
      <c r="A565" s="482" t="s">
        <v>6957</v>
      </c>
      <c r="B565" s="476" t="s">
        <v>25</v>
      </c>
      <c r="C565" s="874" t="s">
        <v>9112</v>
      </c>
      <c r="D565" s="868" t="s">
        <v>9113</v>
      </c>
      <c r="E565" s="482">
        <v>1</v>
      </c>
      <c r="F565" s="899"/>
      <c r="G565" s="483">
        <v>1552</v>
      </c>
      <c r="H565" s="147">
        <f>IF(G565="","",G565-G565*COMPASS!$AH$29)</f>
        <v>1552</v>
      </c>
    </row>
    <row r="566" spans="1:8" ht="14.4" customHeight="1">
      <c r="A566" s="482" t="s">
        <v>6958</v>
      </c>
      <c r="B566" s="476" t="s">
        <v>25</v>
      </c>
      <c r="C566" s="874" t="s">
        <v>9114</v>
      </c>
      <c r="D566" s="868" t="s">
        <v>9115</v>
      </c>
      <c r="E566" s="482">
        <v>1</v>
      </c>
      <c r="F566" s="899"/>
      <c r="G566" s="483">
        <v>3037</v>
      </c>
      <c r="H566" s="147">
        <f>IF(G566="","",G566-G566*COMPASS!$AH$29)</f>
        <v>3037</v>
      </c>
    </row>
    <row r="567" spans="1:8" ht="14.4" customHeight="1">
      <c r="A567" s="482" t="s">
        <v>6959</v>
      </c>
      <c r="B567" s="476" t="s">
        <v>25</v>
      </c>
      <c r="C567" s="874" t="s">
        <v>9116</v>
      </c>
      <c r="D567" s="868" t="s">
        <v>9117</v>
      </c>
      <c r="E567" s="482">
        <v>1</v>
      </c>
      <c r="F567" s="899"/>
      <c r="G567" s="483">
        <v>5853</v>
      </c>
      <c r="H567" s="147">
        <f>IF(G567="","",G567-G567*COMPASS!$AH$29)</f>
        <v>5853</v>
      </c>
    </row>
    <row r="568" spans="1:8" ht="14.4" customHeight="1">
      <c r="A568" s="482" t="s">
        <v>6960</v>
      </c>
      <c r="B568" s="476" t="s">
        <v>25</v>
      </c>
      <c r="C568" s="874" t="s">
        <v>9118</v>
      </c>
      <c r="D568" s="868" t="s">
        <v>9119</v>
      </c>
      <c r="E568" s="482">
        <v>1</v>
      </c>
      <c r="F568" s="899"/>
      <c r="G568" s="483">
        <v>11341</v>
      </c>
      <c r="H568" s="147">
        <f>IF(G568="","",G568-G568*COMPASS!$AH$29)</f>
        <v>11341</v>
      </c>
    </row>
    <row r="569" spans="1:8" ht="14.4" customHeight="1">
      <c r="A569" s="482" t="s">
        <v>6961</v>
      </c>
      <c r="B569" s="476" t="s">
        <v>25</v>
      </c>
      <c r="C569" s="874" t="s">
        <v>9120</v>
      </c>
      <c r="D569" s="868" t="s">
        <v>9121</v>
      </c>
      <c r="E569" s="482">
        <v>1</v>
      </c>
      <c r="F569" s="899"/>
      <c r="G569" s="483">
        <v>21949</v>
      </c>
      <c r="H569" s="147">
        <f>IF(G569="","",G569-G569*COMPASS!$AH$29)</f>
        <v>21949</v>
      </c>
    </row>
    <row r="570" spans="1:8" ht="14.4" customHeight="1">
      <c r="A570" s="482" t="s">
        <v>6962</v>
      </c>
      <c r="B570" s="476" t="s">
        <v>25</v>
      </c>
      <c r="C570" s="874" t="s">
        <v>9122</v>
      </c>
      <c r="D570" s="868" t="s">
        <v>9123</v>
      </c>
      <c r="E570" s="482">
        <v>1</v>
      </c>
      <c r="F570" s="899"/>
      <c r="G570" s="483">
        <v>80185</v>
      </c>
      <c r="H570" s="147">
        <f>IF(G570="","",G570-G570*COMPASS!$AH$29)</f>
        <v>80185</v>
      </c>
    </row>
    <row r="571" spans="1:8" ht="14.4" customHeight="1">
      <c r="A571" s="482" t="s">
        <v>6963</v>
      </c>
      <c r="B571" s="476" t="s">
        <v>25</v>
      </c>
      <c r="C571" s="874" t="s">
        <v>9124</v>
      </c>
      <c r="D571" s="868" t="s">
        <v>9125</v>
      </c>
      <c r="E571" s="482">
        <v>1</v>
      </c>
      <c r="F571" s="899"/>
      <c r="G571" s="483">
        <v>469</v>
      </c>
      <c r="H571" s="147">
        <f>IF(G571="","",G571-G571*COMPASS!$AH$29)</f>
        <v>469</v>
      </c>
    </row>
    <row r="572" spans="1:8" ht="14.4" customHeight="1">
      <c r="A572" s="482" t="s">
        <v>7613</v>
      </c>
      <c r="B572" s="476" t="s">
        <v>25</v>
      </c>
      <c r="C572" s="874" t="s">
        <v>9126</v>
      </c>
      <c r="D572" s="868" t="s">
        <v>9127</v>
      </c>
      <c r="E572" s="482">
        <v>1</v>
      </c>
      <c r="F572" s="899"/>
      <c r="G572" s="483">
        <v>4427</v>
      </c>
      <c r="H572" s="147">
        <f>IF(G572="","",G572-G572*COMPASS!$AH$29)</f>
        <v>4427</v>
      </c>
    </row>
    <row r="573" spans="1:8" ht="14.4" customHeight="1">
      <c r="A573" s="482" t="s">
        <v>6964</v>
      </c>
      <c r="B573" s="476" t="s">
        <v>25</v>
      </c>
      <c r="C573" s="874" t="s">
        <v>9128</v>
      </c>
      <c r="D573" s="868" t="s">
        <v>9129</v>
      </c>
      <c r="E573" s="482">
        <v>1</v>
      </c>
      <c r="F573" s="899"/>
      <c r="G573" s="483">
        <v>4464</v>
      </c>
      <c r="H573" s="147">
        <f>IF(G573="","",G573-G573*COMPASS!$AH$29)</f>
        <v>4464</v>
      </c>
    </row>
    <row r="574" spans="1:8" ht="14.4" customHeight="1">
      <c r="A574" s="883" t="s">
        <v>9130</v>
      </c>
      <c r="B574" s="481"/>
      <c r="C574" s="884"/>
      <c r="D574" s="885"/>
      <c r="E574" s="489"/>
      <c r="F574" s="485"/>
      <c r="G574" s="489"/>
      <c r="H574" s="147" t="str">
        <f>IF(G574="","",G574-G574*COMPASS!$AH$29)</f>
        <v/>
      </c>
    </row>
    <row r="575" spans="1:8" ht="14.4" customHeight="1">
      <c r="A575" s="482" t="s">
        <v>4725</v>
      </c>
      <c r="B575" s="476" t="s">
        <v>25</v>
      </c>
      <c r="C575" s="874" t="s">
        <v>4726</v>
      </c>
      <c r="D575" s="868" t="s">
        <v>14093</v>
      </c>
      <c r="E575" s="482">
        <v>1</v>
      </c>
      <c r="F575" s="899"/>
      <c r="G575" s="483">
        <v>1665</v>
      </c>
      <c r="H575" s="147">
        <f>IF(G575="","",G575-G575*COMPASS!$AH$29)</f>
        <v>1665</v>
      </c>
    </row>
    <row r="576" spans="1:8" ht="14.4" customHeight="1">
      <c r="A576" s="482" t="s">
        <v>4727</v>
      </c>
      <c r="B576" s="476" t="s">
        <v>25</v>
      </c>
      <c r="C576" s="874" t="s">
        <v>4728</v>
      </c>
      <c r="D576" s="868" t="s">
        <v>14094</v>
      </c>
      <c r="E576" s="482">
        <v>1</v>
      </c>
      <c r="F576" s="899"/>
      <c r="G576" s="483">
        <v>1047</v>
      </c>
      <c r="H576" s="147">
        <f>IF(G576="","",G576-G576*COMPASS!$AH$29)</f>
        <v>1047</v>
      </c>
    </row>
    <row r="577" spans="1:8" ht="14.4" customHeight="1">
      <c r="A577" s="482" t="s">
        <v>4729</v>
      </c>
      <c r="B577" s="476" t="s">
        <v>25</v>
      </c>
      <c r="C577" s="874" t="s">
        <v>4730</v>
      </c>
      <c r="D577" s="868" t="s">
        <v>14095</v>
      </c>
      <c r="E577" s="482">
        <v>1</v>
      </c>
      <c r="F577" s="899"/>
      <c r="G577" s="483">
        <v>1940</v>
      </c>
      <c r="H577" s="147">
        <f>IF(G577="","",G577-G577*COMPASS!$AH$29)</f>
        <v>1940</v>
      </c>
    </row>
    <row r="578" spans="1:8" ht="14.4" customHeight="1">
      <c r="A578" s="482" t="s">
        <v>4731</v>
      </c>
      <c r="B578" s="476" t="s">
        <v>25</v>
      </c>
      <c r="C578" s="874" t="s">
        <v>4732</v>
      </c>
      <c r="D578" s="868" t="s">
        <v>14096</v>
      </c>
      <c r="E578" s="482">
        <v>1</v>
      </c>
      <c r="F578" s="899"/>
      <c r="G578" s="483">
        <v>1047</v>
      </c>
      <c r="H578" s="147">
        <f>IF(G578="","",G578-G578*COMPASS!$AH$29)</f>
        <v>1047</v>
      </c>
    </row>
    <row r="579" spans="1:8" ht="14.4" customHeight="1">
      <c r="A579" s="482" t="s">
        <v>4733</v>
      </c>
      <c r="B579" s="476" t="s">
        <v>25</v>
      </c>
      <c r="C579" s="874" t="s">
        <v>4734</v>
      </c>
      <c r="D579" s="868" t="s">
        <v>14097</v>
      </c>
      <c r="E579" s="482">
        <v>1</v>
      </c>
      <c r="F579" s="899"/>
      <c r="G579" s="483">
        <v>1047</v>
      </c>
      <c r="H579" s="147">
        <f>IF(G579="","",G579-G579*COMPASS!$AH$29)</f>
        <v>1047</v>
      </c>
    </row>
    <row r="580" spans="1:8" ht="14.4" customHeight="1">
      <c r="A580" s="482" t="s">
        <v>4735</v>
      </c>
      <c r="B580" s="476" t="s">
        <v>25</v>
      </c>
      <c r="C580" s="874" t="s">
        <v>4736</v>
      </c>
      <c r="D580" s="868" t="s">
        <v>14098</v>
      </c>
      <c r="E580" s="482">
        <v>1</v>
      </c>
      <c r="F580" s="899"/>
      <c r="G580" s="483">
        <v>975</v>
      </c>
      <c r="H580" s="147">
        <f>IF(G580="","",G580-G580*COMPASS!$AH$29)</f>
        <v>975</v>
      </c>
    </row>
    <row r="581" spans="1:8" ht="14.4" customHeight="1">
      <c r="A581" s="482" t="s">
        <v>4737</v>
      </c>
      <c r="B581" s="476" t="s">
        <v>25</v>
      </c>
      <c r="C581" s="874" t="s">
        <v>4738</v>
      </c>
      <c r="D581" s="868" t="s">
        <v>9131</v>
      </c>
      <c r="E581" s="482">
        <v>1</v>
      </c>
      <c r="F581" s="899"/>
      <c r="G581" s="483">
        <v>1309</v>
      </c>
      <c r="H581" s="147">
        <f>IF(G581="","",G581-G581*COMPASS!$AH$29)</f>
        <v>1309</v>
      </c>
    </row>
    <row r="582" spans="1:8" ht="14.4" customHeight="1">
      <c r="A582" s="482" t="s">
        <v>4739</v>
      </c>
      <c r="B582" s="476" t="s">
        <v>25</v>
      </c>
      <c r="C582" s="874" t="s">
        <v>4740</v>
      </c>
      <c r="D582" s="868" t="s">
        <v>4741</v>
      </c>
      <c r="E582" s="482">
        <v>1</v>
      </c>
      <c r="F582" s="899"/>
      <c r="G582" s="483">
        <v>506</v>
      </c>
      <c r="H582" s="147">
        <f>IF(G582="","",G582-G582*COMPASS!$AH$29)</f>
        <v>506</v>
      </c>
    </row>
    <row r="583" spans="1:8" ht="14.4" customHeight="1">
      <c r="A583" s="482" t="s">
        <v>4742</v>
      </c>
      <c r="B583" s="476" t="s">
        <v>25</v>
      </c>
      <c r="C583" s="874" t="s">
        <v>4743</v>
      </c>
      <c r="D583" s="868" t="s">
        <v>4744</v>
      </c>
      <c r="E583" s="482">
        <v>1</v>
      </c>
      <c r="F583" s="899"/>
      <c r="G583" s="483">
        <v>280</v>
      </c>
      <c r="H583" s="147">
        <f>IF(G583="","",G583-G583*COMPASS!$AH$29)</f>
        <v>280</v>
      </c>
    </row>
    <row r="584" spans="1:8" ht="14.4" customHeight="1">
      <c r="A584" s="482" t="s">
        <v>4745</v>
      </c>
      <c r="B584" s="476" t="s">
        <v>25</v>
      </c>
      <c r="C584" s="874" t="s">
        <v>4746</v>
      </c>
      <c r="D584" s="868" t="s">
        <v>9132</v>
      </c>
      <c r="E584" s="482">
        <v>1</v>
      </c>
      <c r="F584" s="899"/>
      <c r="G584" s="483">
        <v>1357</v>
      </c>
      <c r="H584" s="147">
        <f>IF(G584="","",G584-G584*COMPASS!$AH$29)</f>
        <v>1357</v>
      </c>
    </row>
    <row r="585" spans="1:8" ht="14.4" customHeight="1">
      <c r="A585" s="482" t="s">
        <v>4747</v>
      </c>
      <c r="B585" s="476" t="s">
        <v>25</v>
      </c>
      <c r="C585" s="874" t="s">
        <v>4748</v>
      </c>
      <c r="D585" s="868" t="s">
        <v>4749</v>
      </c>
      <c r="E585" s="482">
        <v>1</v>
      </c>
      <c r="F585" s="899"/>
      <c r="G585" s="483">
        <v>263</v>
      </c>
      <c r="H585" s="147">
        <f>IF(G585="","",G585-G585*COMPASS!$AH$29)</f>
        <v>263</v>
      </c>
    </row>
    <row r="586" spans="1:8" ht="14.4" customHeight="1">
      <c r="A586" s="482" t="s">
        <v>4750</v>
      </c>
      <c r="B586" s="476" t="s">
        <v>25</v>
      </c>
      <c r="C586" s="874" t="s">
        <v>4751</v>
      </c>
      <c r="D586" s="868" t="s">
        <v>4752</v>
      </c>
      <c r="E586" s="482">
        <v>1</v>
      </c>
      <c r="F586" s="899"/>
      <c r="G586" s="483">
        <v>120</v>
      </c>
      <c r="H586" s="147">
        <f>IF(G586="","",G586-G586*COMPASS!$AH$29)</f>
        <v>120</v>
      </c>
    </row>
    <row r="587" spans="1:8" ht="14.4" customHeight="1">
      <c r="A587" s="482" t="s">
        <v>4753</v>
      </c>
      <c r="B587" s="476" t="s">
        <v>25</v>
      </c>
      <c r="C587" s="874" t="s">
        <v>4754</v>
      </c>
      <c r="D587" s="868" t="s">
        <v>4755</v>
      </c>
      <c r="E587" s="482">
        <v>1</v>
      </c>
      <c r="F587" s="899"/>
      <c r="G587" s="483">
        <v>892</v>
      </c>
      <c r="H587" s="147">
        <f>IF(G587="","",G587-G587*COMPASS!$AH$29)</f>
        <v>892</v>
      </c>
    </row>
    <row r="588" spans="1:8" ht="14.4" customHeight="1">
      <c r="A588" s="482" t="s">
        <v>4756</v>
      </c>
      <c r="B588" s="476" t="s">
        <v>25</v>
      </c>
      <c r="C588" s="874" t="s">
        <v>4757</v>
      </c>
      <c r="D588" s="868" t="s">
        <v>4758</v>
      </c>
      <c r="E588" s="482">
        <v>1</v>
      </c>
      <c r="F588" s="899"/>
      <c r="G588" s="483">
        <v>1059</v>
      </c>
      <c r="H588" s="147">
        <f>IF(G588="","",G588-G588*COMPASS!$AH$29)</f>
        <v>1059</v>
      </c>
    </row>
  </sheetData>
  <sheetProtection algorithmName="SHA-512" hashValue="Qtjrr5TuDq25/iJDatIIQnI4sQwmdGY1y5lzoKgj6JcMF6K10roKjzfCBxRVHHiEgbrJm/aQZxlPDTm/eSBzbg==" saltValue="xB9k5zmm1ISC1+rl7PITPA==" spinCount="100000" sheet="1" objects="1" scenarios="1"/>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Settembre25</v>
      </c>
      <c r="B1" s="132"/>
      <c r="C1" s="100"/>
      <c r="D1" s="1170" t="s">
        <v>14222</v>
      </c>
      <c r="E1" s="1164"/>
      <c r="F1" s="1164"/>
      <c r="G1" s="1164"/>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8080</v>
      </c>
      <c r="B5" s="348"/>
      <c r="C5" s="334"/>
      <c r="D5" s="398"/>
      <c r="E5" s="336"/>
      <c r="F5" s="1102"/>
      <c r="G5" s="1102"/>
      <c r="H5" s="164" t="str">
        <f>IF(G5="","",G5-G5*COMPASS!#REF!)</f>
        <v/>
      </c>
    </row>
    <row r="6" spans="1:8" ht="14.4" customHeight="1">
      <c r="A6" s="386" t="s">
        <v>1164</v>
      </c>
      <c r="B6" s="1103" t="s">
        <v>51</v>
      </c>
      <c r="C6" s="188" t="s">
        <v>1165</v>
      </c>
      <c r="D6" s="188" t="s">
        <v>10604</v>
      </c>
      <c r="E6" s="1104">
        <v>1</v>
      </c>
      <c r="F6" s="1105"/>
      <c r="G6" s="1106">
        <v>0</v>
      </c>
      <c r="H6" s="147">
        <f>IF(G6="","",G6-G6*COMPASS!$AH$30)</f>
        <v>0</v>
      </c>
    </row>
    <row r="7" spans="1:8" ht="14.4" customHeight="1">
      <c r="A7" s="386" t="s">
        <v>1166</v>
      </c>
      <c r="B7" s="1103" t="s">
        <v>51</v>
      </c>
      <c r="C7" s="188" t="s">
        <v>1167</v>
      </c>
      <c r="D7" s="188" t="s">
        <v>4847</v>
      </c>
      <c r="E7" s="1104">
        <v>1</v>
      </c>
      <c r="F7" s="1105"/>
      <c r="G7" s="1106">
        <v>-15</v>
      </c>
      <c r="H7" s="147">
        <f>IF(G7="","",G7-G7*COMPASS!$AH$30)</f>
        <v>-15</v>
      </c>
    </row>
    <row r="8" spans="1:8" ht="14.4" customHeight="1">
      <c r="A8" s="386" t="s">
        <v>1168</v>
      </c>
      <c r="B8" s="1103" t="s">
        <v>51</v>
      </c>
      <c r="C8" s="188" t="s">
        <v>1169</v>
      </c>
      <c r="D8" s="188" t="s">
        <v>4848</v>
      </c>
      <c r="E8" s="1104">
        <v>1</v>
      </c>
      <c r="F8" s="1105"/>
      <c r="G8" s="1106">
        <v>-6</v>
      </c>
      <c r="H8" s="147">
        <f>IF(G8="","",G8-G8*COMPASS!$AH$30)</f>
        <v>-6</v>
      </c>
    </row>
    <row r="9" spans="1:8" ht="14.4" customHeight="1">
      <c r="A9" s="386" t="s">
        <v>1170</v>
      </c>
      <c r="B9" s="1103" t="s">
        <v>51</v>
      </c>
      <c r="C9" s="188" t="s">
        <v>1171</v>
      </c>
      <c r="D9" s="188" t="s">
        <v>4849</v>
      </c>
      <c r="E9" s="1104">
        <v>1</v>
      </c>
      <c r="F9" s="1105"/>
      <c r="G9" s="1106">
        <v>-18</v>
      </c>
      <c r="H9" s="147">
        <f>IF(G9="","",G9-G9*COMPASS!$AH$30)</f>
        <v>-18</v>
      </c>
    </row>
    <row r="10" spans="1:8" ht="14.4" customHeight="1">
      <c r="A10" s="386" t="s">
        <v>2719</v>
      </c>
      <c r="B10" s="1103" t="s">
        <v>51</v>
      </c>
      <c r="C10" s="188" t="s">
        <v>2571</v>
      </c>
      <c r="D10" s="188" t="s">
        <v>3886</v>
      </c>
      <c r="E10" s="1104">
        <v>1</v>
      </c>
      <c r="F10" s="1105"/>
      <c r="G10" s="1106">
        <v>20</v>
      </c>
      <c r="H10" s="147">
        <f>IF(G10="","",G10-G10*COMPASS!$AH$30)</f>
        <v>20</v>
      </c>
    </row>
    <row r="11" spans="1:8" ht="14.4" customHeight="1">
      <c r="A11" s="386" t="s">
        <v>2720</v>
      </c>
      <c r="B11" s="1103" t="s">
        <v>51</v>
      </c>
      <c r="C11" s="188" t="s">
        <v>2572</v>
      </c>
      <c r="D11" s="188" t="s">
        <v>3887</v>
      </c>
      <c r="E11" s="1104">
        <v>1</v>
      </c>
      <c r="F11" s="1105"/>
      <c r="G11" s="1106">
        <v>68</v>
      </c>
      <c r="H11" s="147">
        <f>IF(G11="","",G11-G11*COMPASS!$AH$30)</f>
        <v>68</v>
      </c>
    </row>
    <row r="12" spans="1:8" ht="14.4" customHeight="1">
      <c r="A12" s="386" t="s">
        <v>10605</v>
      </c>
      <c r="B12" s="1103" t="s">
        <v>51</v>
      </c>
      <c r="C12" s="1107" t="s">
        <v>10606</v>
      </c>
      <c r="D12" s="188" t="s">
        <v>10607</v>
      </c>
      <c r="E12" s="1104">
        <v>1</v>
      </c>
      <c r="F12" s="1105"/>
      <c r="G12" s="1106">
        <v>1.1000000000000001</v>
      </c>
      <c r="H12" s="147">
        <f>IF(G12="","",G12-G12*COMPASS!$AH$30)</f>
        <v>1.1000000000000001</v>
      </c>
    </row>
    <row r="13" spans="1:8" ht="14.4" customHeight="1">
      <c r="A13" s="386" t="s">
        <v>2721</v>
      </c>
      <c r="B13" s="1103" t="s">
        <v>51</v>
      </c>
      <c r="C13" s="188" t="s">
        <v>2573</v>
      </c>
      <c r="D13" s="188" t="s">
        <v>3888</v>
      </c>
      <c r="E13" s="1104">
        <v>1</v>
      </c>
      <c r="F13" s="1105"/>
      <c r="G13" s="1106">
        <v>13</v>
      </c>
      <c r="H13" s="147">
        <f>IF(G13="","",G13-G13*COMPASS!$AH$30)</f>
        <v>13</v>
      </c>
    </row>
    <row r="14" spans="1:8" ht="14.4" customHeight="1">
      <c r="A14" s="386" t="s">
        <v>2574</v>
      </c>
      <c r="B14" s="1103" t="s">
        <v>51</v>
      </c>
      <c r="C14" s="188" t="s">
        <v>2575</v>
      </c>
      <c r="D14" s="188" t="s">
        <v>3889</v>
      </c>
      <c r="E14" s="1104">
        <v>1</v>
      </c>
      <c r="F14" s="1105"/>
      <c r="G14" s="1106">
        <v>21</v>
      </c>
      <c r="H14" s="147">
        <f>IF(G14="","",G14-G14*COMPASS!$AH$30)</f>
        <v>21</v>
      </c>
    </row>
    <row r="15" spans="1:8" ht="14.4" customHeight="1">
      <c r="A15" s="386" t="s">
        <v>2576</v>
      </c>
      <c r="B15" s="1103" t="s">
        <v>51</v>
      </c>
      <c r="C15" s="188" t="s">
        <v>2577</v>
      </c>
      <c r="D15" s="188" t="s">
        <v>3890</v>
      </c>
      <c r="E15" s="1104">
        <v>1</v>
      </c>
      <c r="F15" s="1105"/>
      <c r="G15" s="1106">
        <v>27</v>
      </c>
      <c r="H15" s="147">
        <f>IF(G15="","",G15-G15*COMPASS!$AH$30)</f>
        <v>27</v>
      </c>
    </row>
    <row r="16" spans="1:8" ht="14.4" customHeight="1">
      <c r="A16" s="386" t="s">
        <v>2578</v>
      </c>
      <c r="B16" s="1103" t="s">
        <v>51</v>
      </c>
      <c r="C16" s="188" t="s">
        <v>2579</v>
      </c>
      <c r="D16" s="188" t="s">
        <v>3891</v>
      </c>
      <c r="E16" s="1104">
        <v>1</v>
      </c>
      <c r="F16" s="1105"/>
      <c r="G16" s="1106">
        <v>41</v>
      </c>
      <c r="H16" s="147">
        <f>IF(G16="","",G16-G16*COMPASS!$AH$30)</f>
        <v>41</v>
      </c>
    </row>
    <row r="17" spans="1:8" ht="14.4" customHeight="1">
      <c r="A17" s="386" t="s">
        <v>2580</v>
      </c>
      <c r="B17" s="1103" t="s">
        <v>51</v>
      </c>
      <c r="C17" s="188" t="s">
        <v>2581</v>
      </c>
      <c r="D17" s="188" t="s">
        <v>3892</v>
      </c>
      <c r="E17" s="1104">
        <v>1</v>
      </c>
      <c r="F17" s="1105"/>
      <c r="G17" s="1106">
        <v>38</v>
      </c>
      <c r="H17" s="147">
        <f>IF(G17="","",G17-G17*COMPASS!$AH$30)</f>
        <v>38</v>
      </c>
    </row>
    <row r="18" spans="1:8" ht="14.4" customHeight="1">
      <c r="A18" s="386" t="s">
        <v>2722</v>
      </c>
      <c r="B18" s="1103" t="s">
        <v>51</v>
      </c>
      <c r="C18" s="188" t="s">
        <v>2582</v>
      </c>
      <c r="D18" s="188" t="s">
        <v>3893</v>
      </c>
      <c r="E18" s="1104">
        <v>1</v>
      </c>
      <c r="F18" s="1105"/>
      <c r="G18" s="1106">
        <v>-20</v>
      </c>
      <c r="H18" s="147">
        <f>IF(G18="","",G18-G18*COMPASS!$AH$30)</f>
        <v>-20</v>
      </c>
    </row>
    <row r="19" spans="1:8" ht="14.4" customHeight="1">
      <c r="A19" s="386" t="s">
        <v>2723</v>
      </c>
      <c r="B19" s="1103" t="s">
        <v>51</v>
      </c>
      <c r="C19" s="188" t="s">
        <v>2583</v>
      </c>
      <c r="D19" s="188" t="s">
        <v>3894</v>
      </c>
      <c r="E19" s="1104">
        <v>1</v>
      </c>
      <c r="F19" s="1105"/>
      <c r="G19" s="1106">
        <v>-6</v>
      </c>
      <c r="H19" s="147">
        <f>IF(G19="","",G19-G19*COMPASS!$AH$30)</f>
        <v>-6</v>
      </c>
    </row>
    <row r="20" spans="1:8" ht="14.4" customHeight="1">
      <c r="A20" s="386" t="s">
        <v>2724</v>
      </c>
      <c r="B20" s="1103" t="s">
        <v>51</v>
      </c>
      <c r="C20" s="188" t="s">
        <v>2584</v>
      </c>
      <c r="D20" s="188" t="s">
        <v>3895</v>
      </c>
      <c r="E20" s="1104">
        <v>1</v>
      </c>
      <c r="F20" s="1105"/>
      <c r="G20" s="1106">
        <v>-68</v>
      </c>
      <c r="H20" s="147">
        <f>IF(G20="","",G20-G20*COMPASS!$AH$30)</f>
        <v>-68</v>
      </c>
    </row>
    <row r="21" spans="1:8" ht="14.4" customHeight="1">
      <c r="A21" s="386" t="s">
        <v>2725</v>
      </c>
      <c r="B21" s="1103" t="s">
        <v>51</v>
      </c>
      <c r="C21" s="188" t="s">
        <v>2585</v>
      </c>
      <c r="D21" s="188" t="s">
        <v>3896</v>
      </c>
      <c r="E21" s="1104">
        <v>1</v>
      </c>
      <c r="F21" s="1105"/>
      <c r="G21" s="1106">
        <v>-21</v>
      </c>
      <c r="H21" s="147">
        <f>IF(G21="","",G21-G21*COMPASS!$AH$30)</f>
        <v>-21</v>
      </c>
    </row>
    <row r="22" spans="1:8" ht="14.4" customHeight="1">
      <c r="A22" s="386" t="s">
        <v>1172</v>
      </c>
      <c r="B22" s="1103" t="s">
        <v>51</v>
      </c>
      <c r="C22" s="188" t="s">
        <v>1173</v>
      </c>
      <c r="D22" s="188" t="s">
        <v>4850</v>
      </c>
      <c r="E22" s="1104">
        <v>1</v>
      </c>
      <c r="F22" s="1105"/>
      <c r="G22" s="1106">
        <v>-150</v>
      </c>
      <c r="H22" s="147">
        <f>IF(G22="","",G22-G22*COMPASS!$AH$30)</f>
        <v>-150</v>
      </c>
    </row>
    <row r="23" spans="1:8" ht="14.4" customHeight="1">
      <c r="A23" s="386" t="s">
        <v>1174</v>
      </c>
      <c r="B23" s="1103" t="s">
        <v>51</v>
      </c>
      <c r="C23" s="188" t="s">
        <v>1175</v>
      </c>
      <c r="D23" s="188" t="s">
        <v>4851</v>
      </c>
      <c r="E23" s="1104">
        <v>1</v>
      </c>
      <c r="F23" s="1105"/>
      <c r="G23" s="1106">
        <v>-45</v>
      </c>
      <c r="H23" s="147">
        <f>IF(G23="","",G23-G23*COMPASS!$AH$30)</f>
        <v>-45</v>
      </c>
    </row>
    <row r="24" spans="1:8" ht="14.4" customHeight="1">
      <c r="A24" s="386" t="s">
        <v>2726</v>
      </c>
      <c r="B24" s="1103" t="s">
        <v>51</v>
      </c>
      <c r="C24" s="188" t="s">
        <v>2586</v>
      </c>
      <c r="D24" s="188" t="s">
        <v>3897</v>
      </c>
      <c r="E24" s="1104">
        <v>1</v>
      </c>
      <c r="F24" s="1105"/>
      <c r="G24" s="1106">
        <v>524</v>
      </c>
      <c r="H24" s="147">
        <f>IF(G24="","",G24-G24*COMPASS!$AH$30)</f>
        <v>524</v>
      </c>
    </row>
    <row r="25" spans="1:8" ht="14.4" customHeight="1">
      <c r="A25" s="386" t="s">
        <v>2727</v>
      </c>
      <c r="B25" s="1103" t="s">
        <v>51</v>
      </c>
      <c r="C25" s="188" t="s">
        <v>2587</v>
      </c>
      <c r="D25" s="188" t="s">
        <v>3898</v>
      </c>
      <c r="E25" s="1104">
        <v>1</v>
      </c>
      <c r="F25" s="1105"/>
      <c r="G25" s="1106">
        <v>167</v>
      </c>
      <c r="H25" s="147">
        <f>IF(G25="","",G25-G25*COMPASS!$AH$30)</f>
        <v>167</v>
      </c>
    </row>
    <row r="26" spans="1:8" ht="14.4" customHeight="1">
      <c r="A26" s="386" t="s">
        <v>2728</v>
      </c>
      <c r="B26" s="1103" t="s">
        <v>51</v>
      </c>
      <c r="C26" s="188" t="s">
        <v>2588</v>
      </c>
      <c r="D26" s="188" t="s">
        <v>3899</v>
      </c>
      <c r="E26" s="1104">
        <v>1</v>
      </c>
      <c r="F26" s="1105"/>
      <c r="G26" s="1106">
        <v>30</v>
      </c>
      <c r="H26" s="147">
        <f>IF(G26="","",G26-G26*COMPASS!$AH$30)</f>
        <v>30</v>
      </c>
    </row>
    <row r="27" spans="1:8" ht="14.4" customHeight="1">
      <c r="A27" s="386" t="s">
        <v>2729</v>
      </c>
      <c r="B27" s="1103" t="s">
        <v>51</v>
      </c>
      <c r="C27" s="188" t="s">
        <v>2589</v>
      </c>
      <c r="D27" s="188" t="s">
        <v>3900</v>
      </c>
      <c r="E27" s="1104">
        <v>1</v>
      </c>
      <c r="F27" s="1105"/>
      <c r="G27" s="1106">
        <v>50</v>
      </c>
      <c r="H27" s="147">
        <f>IF(G27="","",G27-G27*COMPASS!$AH$30)</f>
        <v>50</v>
      </c>
    </row>
    <row r="28" spans="1:8" ht="14.4" customHeight="1">
      <c r="A28" s="386" t="s">
        <v>2730</v>
      </c>
      <c r="B28" s="1103" t="s">
        <v>51</v>
      </c>
      <c r="C28" s="188" t="s">
        <v>2590</v>
      </c>
      <c r="D28" s="188" t="s">
        <v>3901</v>
      </c>
      <c r="E28" s="1104">
        <v>1</v>
      </c>
      <c r="F28" s="1105"/>
      <c r="G28" s="1106">
        <v>66</v>
      </c>
      <c r="H28" s="147">
        <f>IF(G28="","",G28-G28*COMPASS!$AH$30)</f>
        <v>66</v>
      </c>
    </row>
    <row r="29" spans="1:8" ht="14.4" customHeight="1">
      <c r="A29" s="386" t="s">
        <v>2731</v>
      </c>
      <c r="B29" s="1103" t="s">
        <v>51</v>
      </c>
      <c r="C29" s="188" t="s">
        <v>2591</v>
      </c>
      <c r="D29" s="188" t="s">
        <v>3902</v>
      </c>
      <c r="E29" s="1104">
        <v>1</v>
      </c>
      <c r="F29" s="1105"/>
      <c r="G29" s="1106">
        <v>101</v>
      </c>
      <c r="H29" s="147">
        <f>IF(G29="","",G29-G29*COMPASS!$AH$30)</f>
        <v>101</v>
      </c>
    </row>
    <row r="30" spans="1:8" ht="14.4" customHeight="1">
      <c r="A30" s="386" t="s">
        <v>10608</v>
      </c>
      <c r="B30" s="1103" t="s">
        <v>51</v>
      </c>
      <c r="C30" s="1108" t="s">
        <v>10609</v>
      </c>
      <c r="D30" s="188" t="s">
        <v>10610</v>
      </c>
      <c r="E30" s="1104">
        <v>1</v>
      </c>
      <c r="F30" s="1105"/>
      <c r="G30" s="1106">
        <v>2.6</v>
      </c>
      <c r="H30" s="147">
        <f>IF(G30="","",G30-G30*COMPASS!$AH$30)</f>
        <v>2.6</v>
      </c>
    </row>
    <row r="31" spans="1:8" ht="14.4" customHeight="1">
      <c r="A31" s="386" t="s">
        <v>2592</v>
      </c>
      <c r="B31" s="1103" t="s">
        <v>51</v>
      </c>
      <c r="C31" s="188" t="s">
        <v>2593</v>
      </c>
      <c r="D31" s="188" t="s">
        <v>3903</v>
      </c>
      <c r="E31" s="1104">
        <v>1</v>
      </c>
      <c r="F31" s="1105"/>
      <c r="G31" s="1106">
        <v>91</v>
      </c>
      <c r="H31" s="147">
        <f>IF(G31="","",G31-G31*COMPASS!$AH$30)</f>
        <v>91</v>
      </c>
    </row>
    <row r="32" spans="1:8" ht="14.4" customHeight="1">
      <c r="A32" s="386" t="s">
        <v>2605</v>
      </c>
      <c r="B32" s="1103" t="s">
        <v>51</v>
      </c>
      <c r="C32" s="188" t="s">
        <v>2606</v>
      </c>
      <c r="D32" s="188" t="s">
        <v>3943</v>
      </c>
      <c r="E32" s="1104">
        <v>1</v>
      </c>
      <c r="F32" s="1105"/>
      <c r="G32" s="1106">
        <v>13</v>
      </c>
      <c r="H32" s="147">
        <f>IF(G32="","",G32-G32*COMPASS!$AH$30)</f>
        <v>13</v>
      </c>
    </row>
    <row r="33" spans="1:8" ht="14.4" customHeight="1">
      <c r="A33" s="386" t="s">
        <v>2607</v>
      </c>
      <c r="B33" s="1103" t="s">
        <v>51</v>
      </c>
      <c r="C33" s="188" t="s">
        <v>2608</v>
      </c>
      <c r="D33" s="188" t="s">
        <v>3944</v>
      </c>
      <c r="E33" s="1104">
        <v>1</v>
      </c>
      <c r="F33" s="1105"/>
      <c r="G33" s="1106">
        <v>22</v>
      </c>
      <c r="H33" s="147">
        <f>IF(G33="","",G33-G33*COMPASS!$AH$30)</f>
        <v>22</v>
      </c>
    </row>
    <row r="34" spans="1:8" ht="14.4" customHeight="1">
      <c r="A34" s="386" t="s">
        <v>2609</v>
      </c>
      <c r="B34" s="1103" t="s">
        <v>51</v>
      </c>
      <c r="C34" s="188" t="s">
        <v>2610</v>
      </c>
      <c r="D34" s="188" t="s">
        <v>3945</v>
      </c>
      <c r="E34" s="1104">
        <v>1</v>
      </c>
      <c r="F34" s="1105"/>
      <c r="G34" s="1106">
        <v>30</v>
      </c>
      <c r="H34" s="147">
        <f>IF(G34="","",G34-G34*COMPASS!$AH$30)</f>
        <v>30</v>
      </c>
    </row>
    <row r="35" spans="1:8" ht="14.4" customHeight="1">
      <c r="A35" s="386" t="s">
        <v>2611</v>
      </c>
      <c r="B35" s="1103" t="s">
        <v>51</v>
      </c>
      <c r="C35" s="188" t="s">
        <v>2612</v>
      </c>
      <c r="D35" s="188" t="s">
        <v>3946</v>
      </c>
      <c r="E35" s="1104">
        <v>1</v>
      </c>
      <c r="F35" s="1105"/>
      <c r="G35" s="1106">
        <v>46</v>
      </c>
      <c r="H35" s="147">
        <f>IF(G35="","",G35-G35*COMPASS!$AH$30)</f>
        <v>46</v>
      </c>
    </row>
    <row r="36" spans="1:8" ht="14.4" customHeight="1">
      <c r="A36" s="545" t="s">
        <v>10611</v>
      </c>
      <c r="B36" s="1103" t="s">
        <v>51</v>
      </c>
      <c r="C36" s="1108" t="s">
        <v>10612</v>
      </c>
      <c r="D36" s="188" t="s">
        <v>10613</v>
      </c>
      <c r="E36" s="1109">
        <v>1</v>
      </c>
      <c r="F36" s="1110"/>
      <c r="G36" s="1106">
        <v>1</v>
      </c>
      <c r="H36" s="147">
        <f>IF(G36="","",G36-G36*COMPASS!$AH$30)</f>
        <v>1</v>
      </c>
    </row>
    <row r="37" spans="1:8" ht="14.4" customHeight="1">
      <c r="A37" s="386" t="s">
        <v>2732</v>
      </c>
      <c r="B37" s="1103" t="s">
        <v>51</v>
      </c>
      <c r="C37" s="188" t="s">
        <v>2594</v>
      </c>
      <c r="D37" s="188" t="s">
        <v>3904</v>
      </c>
      <c r="E37" s="1104">
        <v>1</v>
      </c>
      <c r="F37" s="1105"/>
      <c r="G37" s="1106">
        <v>-524</v>
      </c>
      <c r="H37" s="147">
        <f>IF(G37="","",G37-G37*COMPASS!$AH$30)</f>
        <v>-524</v>
      </c>
    </row>
    <row r="38" spans="1:8" ht="14.4" customHeight="1">
      <c r="A38" s="386" t="s">
        <v>2733</v>
      </c>
      <c r="B38" s="1103" t="s">
        <v>51</v>
      </c>
      <c r="C38" s="188" t="s">
        <v>2595</v>
      </c>
      <c r="D38" s="188" t="s">
        <v>3905</v>
      </c>
      <c r="E38" s="1104">
        <v>1</v>
      </c>
      <c r="F38" s="1105"/>
      <c r="G38" s="1106">
        <v>-158</v>
      </c>
      <c r="H38" s="147">
        <f>IF(G38="","",G38-G38*COMPASS!$AH$30)</f>
        <v>-158</v>
      </c>
    </row>
    <row r="39" spans="1:8" ht="14.4" customHeight="1">
      <c r="A39" s="386" t="s">
        <v>2734</v>
      </c>
      <c r="B39" s="1103" t="s">
        <v>51</v>
      </c>
      <c r="C39" s="188" t="s">
        <v>2596</v>
      </c>
      <c r="D39" s="188" t="s">
        <v>3906</v>
      </c>
      <c r="E39" s="1104">
        <v>1</v>
      </c>
      <c r="F39" s="1105"/>
      <c r="G39" s="1106">
        <v>-167</v>
      </c>
      <c r="H39" s="147">
        <f>IF(G39="","",G39-G39*COMPASS!$AH$30)</f>
        <v>-167</v>
      </c>
    </row>
    <row r="40" spans="1:8" ht="14.4" customHeight="1">
      <c r="A40" s="386" t="s">
        <v>2735</v>
      </c>
      <c r="B40" s="1103" t="s">
        <v>51</v>
      </c>
      <c r="C40" s="188" t="s">
        <v>2597</v>
      </c>
      <c r="D40" s="188" t="s">
        <v>3907</v>
      </c>
      <c r="E40" s="1104">
        <v>1</v>
      </c>
      <c r="F40" s="1105"/>
      <c r="G40" s="1106">
        <v>-50</v>
      </c>
      <c r="H40" s="147">
        <f>IF(G40="","",G40-G40*COMPASS!$AH$30)</f>
        <v>-50</v>
      </c>
    </row>
    <row r="41" spans="1:8" ht="14.4" customHeight="1">
      <c r="A41" s="386" t="s">
        <v>15565</v>
      </c>
      <c r="B41" s="1103" t="s">
        <v>51</v>
      </c>
      <c r="C41" s="1111" t="s">
        <v>15566</v>
      </c>
      <c r="D41" s="1111" t="s">
        <v>15567</v>
      </c>
      <c r="E41" s="1104">
        <v>1</v>
      </c>
      <c r="F41"/>
      <c r="G41" s="1112">
        <v>-600</v>
      </c>
      <c r="H41" s="147">
        <f>IF(G41="","",G41-G41*COMPASS!$AH$30)</f>
        <v>-600</v>
      </c>
    </row>
    <row r="42" spans="1:8" ht="14.4" customHeight="1">
      <c r="A42" s="386" t="s">
        <v>1176</v>
      </c>
      <c r="B42" s="1103" t="s">
        <v>51</v>
      </c>
      <c r="C42" s="188" t="s">
        <v>1177</v>
      </c>
      <c r="D42" s="188" t="s">
        <v>4852</v>
      </c>
      <c r="E42" s="1104">
        <v>1</v>
      </c>
      <c r="F42" s="1105"/>
      <c r="G42" s="1106">
        <v>-60</v>
      </c>
      <c r="H42" s="147">
        <f>IF(G42="","",G42-G42*COMPASS!$AH$30)</f>
        <v>-60</v>
      </c>
    </row>
    <row r="43" spans="1:8" ht="14.4" customHeight="1">
      <c r="A43" s="386" t="s">
        <v>1328</v>
      </c>
      <c r="B43" s="1103" t="s">
        <v>51</v>
      </c>
      <c r="C43" s="188" t="s">
        <v>1228</v>
      </c>
      <c r="D43" s="188" t="s">
        <v>3908</v>
      </c>
      <c r="E43" s="1104">
        <v>1</v>
      </c>
      <c r="F43" s="1105"/>
      <c r="G43" s="1106">
        <v>2099</v>
      </c>
      <c r="H43" s="147">
        <f>IF(G43="","",G43-G43*COMPASS!$AH$30)</f>
        <v>2099</v>
      </c>
    </row>
    <row r="44" spans="1:8" ht="14.4" customHeight="1">
      <c r="A44" s="386" t="s">
        <v>1329</v>
      </c>
      <c r="B44" s="1103" t="s">
        <v>51</v>
      </c>
      <c r="C44" s="188" t="s">
        <v>1229</v>
      </c>
      <c r="D44" s="188" t="s">
        <v>3909</v>
      </c>
      <c r="E44" s="1104">
        <v>1</v>
      </c>
      <c r="F44" s="1105"/>
      <c r="G44" s="1106">
        <v>209</v>
      </c>
      <c r="H44" s="147">
        <f>IF(G44="","",G44-G44*COMPASS!$AH$30)</f>
        <v>209</v>
      </c>
    </row>
    <row r="45" spans="1:8" ht="14.4" customHeight="1">
      <c r="A45" s="386" t="s">
        <v>1330</v>
      </c>
      <c r="B45" s="1103" t="s">
        <v>51</v>
      </c>
      <c r="C45" s="188" t="s">
        <v>1230</v>
      </c>
      <c r="D45" s="188" t="s">
        <v>4853</v>
      </c>
      <c r="E45" s="1104">
        <v>1</v>
      </c>
      <c r="F45" s="1105"/>
      <c r="G45" s="1106">
        <v>378</v>
      </c>
      <c r="H45" s="147">
        <f>IF(G45="","",G45-G45*COMPASS!$AH$30)</f>
        <v>378</v>
      </c>
    </row>
    <row r="46" spans="1:8" ht="14.4" customHeight="1">
      <c r="A46" s="386" t="s">
        <v>1331</v>
      </c>
      <c r="B46" s="1103" t="s">
        <v>51</v>
      </c>
      <c r="C46" s="188" t="s">
        <v>1231</v>
      </c>
      <c r="D46" s="188" t="s">
        <v>4854</v>
      </c>
      <c r="E46" s="1104">
        <v>1</v>
      </c>
      <c r="F46" s="1105"/>
      <c r="G46" s="1106">
        <v>630</v>
      </c>
      <c r="H46" s="147">
        <f>IF(G46="","",G46-G46*COMPASS!$AH$30)</f>
        <v>630</v>
      </c>
    </row>
    <row r="47" spans="1:8" ht="14.4" customHeight="1">
      <c r="A47" s="386" t="s">
        <v>1332</v>
      </c>
      <c r="B47" s="1103" t="s">
        <v>51</v>
      </c>
      <c r="C47" s="188" t="s">
        <v>1232</v>
      </c>
      <c r="D47" s="188" t="s">
        <v>4855</v>
      </c>
      <c r="E47" s="1104">
        <v>1</v>
      </c>
      <c r="F47" s="1105"/>
      <c r="G47" s="1106">
        <v>819</v>
      </c>
      <c r="H47" s="147">
        <f>IF(G47="","",G47-G47*COMPASS!$AH$30)</f>
        <v>819</v>
      </c>
    </row>
    <row r="48" spans="1:8" ht="14.4" customHeight="1">
      <c r="A48" s="386" t="s">
        <v>1333</v>
      </c>
      <c r="B48" s="1103" t="s">
        <v>51</v>
      </c>
      <c r="C48" s="188" t="s">
        <v>1233</v>
      </c>
      <c r="D48" s="188" t="s">
        <v>4856</v>
      </c>
      <c r="E48" s="1104">
        <v>1</v>
      </c>
      <c r="F48" s="1105"/>
      <c r="G48" s="1106">
        <v>1260</v>
      </c>
      <c r="H48" s="147">
        <f>IF(G48="","",G48-G48*COMPASS!$AH$30)</f>
        <v>1260</v>
      </c>
    </row>
    <row r="49" spans="1:8" ht="14.4" customHeight="1">
      <c r="A49" s="386" t="s">
        <v>10614</v>
      </c>
      <c r="B49" s="1103" t="s">
        <v>51</v>
      </c>
      <c r="C49" s="1108" t="s">
        <v>10615</v>
      </c>
      <c r="D49" s="188" t="s">
        <v>10616</v>
      </c>
      <c r="E49" s="1104">
        <v>1</v>
      </c>
      <c r="F49" s="1105"/>
      <c r="G49" s="1106">
        <v>32</v>
      </c>
      <c r="H49" s="147">
        <f>IF(G49="","",G49-G49*COMPASS!$AH$30)</f>
        <v>32</v>
      </c>
    </row>
    <row r="50" spans="1:8" ht="14.4" customHeight="1">
      <c r="A50" s="386" t="s">
        <v>1334</v>
      </c>
      <c r="B50" s="1103" t="s">
        <v>51</v>
      </c>
      <c r="C50" s="188" t="s">
        <v>1234</v>
      </c>
      <c r="D50" s="188" t="s">
        <v>4857</v>
      </c>
      <c r="E50" s="1104">
        <v>1</v>
      </c>
      <c r="F50" s="1105"/>
      <c r="G50" s="1106">
        <v>1134</v>
      </c>
      <c r="H50" s="147">
        <f>IF(G50="","",G50-G50*COMPASS!$AH$30)</f>
        <v>1134</v>
      </c>
    </row>
    <row r="51" spans="1:8" ht="14.4" customHeight="1">
      <c r="A51" s="386" t="s">
        <v>1335</v>
      </c>
      <c r="B51" s="1103" t="s">
        <v>51</v>
      </c>
      <c r="C51" s="188" t="s">
        <v>1235</v>
      </c>
      <c r="D51" s="188" t="s">
        <v>4858</v>
      </c>
      <c r="E51" s="1104">
        <v>1</v>
      </c>
      <c r="F51" s="1105"/>
      <c r="G51" s="1106">
        <v>38</v>
      </c>
      <c r="H51" s="147">
        <f>IF(G51="","",G51-G51*COMPASS!$AH$30)</f>
        <v>38</v>
      </c>
    </row>
    <row r="52" spans="1:8" ht="14.4" customHeight="1">
      <c r="A52" s="386" t="s">
        <v>1336</v>
      </c>
      <c r="B52" s="1103" t="s">
        <v>51</v>
      </c>
      <c r="C52" s="188" t="s">
        <v>1236</v>
      </c>
      <c r="D52" s="188" t="s">
        <v>4859</v>
      </c>
      <c r="E52" s="1104">
        <v>1</v>
      </c>
      <c r="F52" s="1105"/>
      <c r="G52" s="1106">
        <v>63</v>
      </c>
      <c r="H52" s="147">
        <f>IF(G52="","",G52-G52*COMPASS!$AH$30)</f>
        <v>63</v>
      </c>
    </row>
    <row r="53" spans="1:8" ht="14.4" customHeight="1">
      <c r="A53" s="386" t="s">
        <v>1337</v>
      </c>
      <c r="B53" s="1103" t="s">
        <v>51</v>
      </c>
      <c r="C53" s="188" t="s">
        <v>1237</v>
      </c>
      <c r="D53" s="188" t="s">
        <v>4860</v>
      </c>
      <c r="E53" s="1104">
        <v>1</v>
      </c>
      <c r="F53" s="1105"/>
      <c r="G53" s="1106">
        <v>82</v>
      </c>
      <c r="H53" s="147">
        <f>IF(G53="","",G53-G53*COMPASS!$AH$30)</f>
        <v>82</v>
      </c>
    </row>
    <row r="54" spans="1:8" ht="14.4" customHeight="1">
      <c r="A54" s="386" t="s">
        <v>1338</v>
      </c>
      <c r="B54" s="1103" t="s">
        <v>51</v>
      </c>
      <c r="C54" s="188" t="s">
        <v>1238</v>
      </c>
      <c r="D54" s="188" t="s">
        <v>4861</v>
      </c>
      <c r="E54" s="1104">
        <v>1</v>
      </c>
      <c r="F54" s="1105"/>
      <c r="G54" s="1106">
        <v>126</v>
      </c>
      <c r="H54" s="147">
        <f>IF(G54="","",G54-G54*COMPASS!$AH$30)</f>
        <v>126</v>
      </c>
    </row>
    <row r="55" spans="1:8" ht="14.4" customHeight="1">
      <c r="A55" s="386" t="s">
        <v>10617</v>
      </c>
      <c r="B55" s="1103" t="s">
        <v>51</v>
      </c>
      <c r="C55" s="1108" t="s">
        <v>10618</v>
      </c>
      <c r="D55" s="188" t="s">
        <v>10619</v>
      </c>
      <c r="E55" s="1104">
        <v>1</v>
      </c>
      <c r="F55" s="1105"/>
      <c r="G55" s="1106">
        <v>3.2</v>
      </c>
      <c r="H55" s="147">
        <f>IF(G55="","",G55-G55*COMPASS!$AH$30)</f>
        <v>3.2</v>
      </c>
    </row>
    <row r="56" spans="1:8" ht="14.4" customHeight="1">
      <c r="A56" s="386" t="s">
        <v>1339</v>
      </c>
      <c r="B56" s="1103" t="s">
        <v>51</v>
      </c>
      <c r="C56" s="188" t="s">
        <v>1239</v>
      </c>
      <c r="D56" s="188" t="s">
        <v>4862</v>
      </c>
      <c r="E56" s="1104">
        <v>1</v>
      </c>
      <c r="F56" s="1105"/>
      <c r="G56" s="1106">
        <v>113</v>
      </c>
      <c r="H56" s="147">
        <f>IF(G56="","",G56-G56*COMPASS!$AH$30)</f>
        <v>113</v>
      </c>
    </row>
    <row r="57" spans="1:8" ht="14.4" customHeight="1">
      <c r="A57" s="386" t="s">
        <v>2613</v>
      </c>
      <c r="B57" s="1103" t="s">
        <v>51</v>
      </c>
      <c r="C57" s="188" t="s">
        <v>2614</v>
      </c>
      <c r="D57" s="188" t="s">
        <v>3947</v>
      </c>
      <c r="E57" s="1104">
        <v>1</v>
      </c>
      <c r="F57" s="1105"/>
      <c r="G57" s="1106">
        <v>147</v>
      </c>
      <c r="H57" s="147">
        <f>IF(G57="","",G57-G57*COMPASS!$AH$30)</f>
        <v>147</v>
      </c>
    </row>
    <row r="58" spans="1:8" ht="14.4" customHeight="1">
      <c r="A58" s="386" t="s">
        <v>2615</v>
      </c>
      <c r="B58" s="1103" t="s">
        <v>51</v>
      </c>
      <c r="C58" s="188" t="s">
        <v>2616</v>
      </c>
      <c r="D58" s="188" t="s">
        <v>3948</v>
      </c>
      <c r="E58" s="1104">
        <v>1</v>
      </c>
      <c r="F58" s="1105"/>
      <c r="G58" s="1106">
        <v>273</v>
      </c>
      <c r="H58" s="147">
        <f>IF(G58="","",G58-G58*COMPASS!$AH$30)</f>
        <v>273</v>
      </c>
    </row>
    <row r="59" spans="1:8" ht="14.4" customHeight="1">
      <c r="A59" s="386" t="s">
        <v>2617</v>
      </c>
      <c r="B59" s="1103" t="s">
        <v>51</v>
      </c>
      <c r="C59" s="188" t="s">
        <v>2618</v>
      </c>
      <c r="D59" s="188" t="s">
        <v>3949</v>
      </c>
      <c r="E59" s="1104">
        <v>1</v>
      </c>
      <c r="F59" s="1105"/>
      <c r="G59" s="1106">
        <v>378</v>
      </c>
      <c r="H59" s="147">
        <f>IF(G59="","",G59-G59*COMPASS!$AH$30)</f>
        <v>378</v>
      </c>
    </row>
    <row r="60" spans="1:8" ht="14.4" customHeight="1">
      <c r="A60" s="386" t="s">
        <v>2619</v>
      </c>
      <c r="B60" s="1103" t="s">
        <v>51</v>
      </c>
      <c r="C60" s="188" t="s">
        <v>2620</v>
      </c>
      <c r="D60" s="188" t="s">
        <v>3950</v>
      </c>
      <c r="E60" s="1104">
        <v>1</v>
      </c>
      <c r="F60" s="1105"/>
      <c r="G60" s="1106">
        <v>578</v>
      </c>
      <c r="H60" s="147">
        <f>IF(G60="","",G60-G60*COMPASS!$AH$30)</f>
        <v>578</v>
      </c>
    </row>
    <row r="61" spans="1:8" ht="14.4" customHeight="1">
      <c r="A61" s="386" t="s">
        <v>10620</v>
      </c>
      <c r="B61" s="1103" t="s">
        <v>51</v>
      </c>
      <c r="C61" s="1108" t="s">
        <v>10621</v>
      </c>
      <c r="D61" s="188" t="s">
        <v>10622</v>
      </c>
      <c r="E61" s="1104">
        <v>1</v>
      </c>
      <c r="F61" s="1105"/>
      <c r="G61" s="1106">
        <v>12.3</v>
      </c>
      <c r="H61" s="147">
        <f>IF(G61="","",G61-G61*COMPASS!$AH$30)</f>
        <v>12.3</v>
      </c>
    </row>
    <row r="62" spans="1:8" ht="14.4" customHeight="1">
      <c r="A62" s="386" t="s">
        <v>2621</v>
      </c>
      <c r="B62" s="1103" t="s">
        <v>51</v>
      </c>
      <c r="C62" s="188" t="s">
        <v>2622</v>
      </c>
      <c r="D62" s="188" t="s">
        <v>3951</v>
      </c>
      <c r="E62" s="1104">
        <v>1</v>
      </c>
      <c r="F62" s="1105"/>
      <c r="G62" s="1106">
        <v>15</v>
      </c>
      <c r="H62" s="147">
        <f>IF(G62="","",G62-G62*COMPASS!$AH$30)</f>
        <v>15</v>
      </c>
    </row>
    <row r="63" spans="1:8" ht="14.4" customHeight="1">
      <c r="A63" s="386" t="s">
        <v>2623</v>
      </c>
      <c r="B63" s="1103" t="s">
        <v>51</v>
      </c>
      <c r="C63" s="188" t="s">
        <v>2624</v>
      </c>
      <c r="D63" s="188" t="s">
        <v>3952</v>
      </c>
      <c r="E63" s="1104">
        <v>1</v>
      </c>
      <c r="F63" s="1105"/>
      <c r="G63" s="1106">
        <v>27</v>
      </c>
      <c r="H63" s="147">
        <f>IF(G63="","",G63-G63*COMPASS!$AH$30)</f>
        <v>27</v>
      </c>
    </row>
    <row r="64" spans="1:8" ht="14.4" customHeight="1">
      <c r="A64" s="386" t="s">
        <v>2625</v>
      </c>
      <c r="B64" s="1103" t="s">
        <v>51</v>
      </c>
      <c r="C64" s="188" t="s">
        <v>2626</v>
      </c>
      <c r="D64" s="188" t="s">
        <v>3953</v>
      </c>
      <c r="E64" s="1104">
        <v>1</v>
      </c>
      <c r="F64" s="1105"/>
      <c r="G64" s="1106">
        <v>38</v>
      </c>
      <c r="H64" s="147">
        <f>IF(G64="","",G64-G64*COMPASS!$AH$30)</f>
        <v>38</v>
      </c>
    </row>
    <row r="65" spans="1:8" ht="14.4" customHeight="1">
      <c r="A65" s="386" t="s">
        <v>2627</v>
      </c>
      <c r="B65" s="1103" t="s">
        <v>51</v>
      </c>
      <c r="C65" s="188" t="s">
        <v>2628</v>
      </c>
      <c r="D65" s="188" t="s">
        <v>3954</v>
      </c>
      <c r="E65" s="1104">
        <v>1</v>
      </c>
      <c r="F65" s="1105"/>
      <c r="G65" s="1106">
        <v>58</v>
      </c>
      <c r="H65" s="147">
        <f>IF(G65="","",G65-G65*COMPASS!$AH$30)</f>
        <v>58</v>
      </c>
    </row>
    <row r="66" spans="1:8" ht="14.4" customHeight="1">
      <c r="A66" s="386" t="s">
        <v>10623</v>
      </c>
      <c r="B66" s="1103" t="s">
        <v>51</v>
      </c>
      <c r="C66" s="1108" t="s">
        <v>10624</v>
      </c>
      <c r="D66" s="188" t="s">
        <v>10625</v>
      </c>
      <c r="E66" s="1104">
        <v>1</v>
      </c>
      <c r="F66" s="1105"/>
      <c r="G66" s="1106">
        <v>1.3</v>
      </c>
      <c r="H66" s="147">
        <f>IF(G66="","",G66-G66*COMPASS!$AH$30)</f>
        <v>1.3</v>
      </c>
    </row>
    <row r="67" spans="1:8" ht="14.4" customHeight="1">
      <c r="A67" s="386" t="s">
        <v>1340</v>
      </c>
      <c r="B67" s="1103" t="s">
        <v>51</v>
      </c>
      <c r="C67" s="188" t="s">
        <v>1240</v>
      </c>
      <c r="D67" s="188" t="s">
        <v>4863</v>
      </c>
      <c r="E67" s="1104">
        <v>1</v>
      </c>
      <c r="F67" s="1105"/>
      <c r="G67" s="1106">
        <v>-2099</v>
      </c>
      <c r="H67" s="147">
        <f>IF(G67="","",G67-G67*COMPASS!$AH$30)</f>
        <v>-2099</v>
      </c>
    </row>
    <row r="68" spans="1:8" ht="14.4" customHeight="1">
      <c r="A68" s="386" t="s">
        <v>1341</v>
      </c>
      <c r="B68" s="1103" t="s">
        <v>51</v>
      </c>
      <c r="C68" s="188" t="s">
        <v>1241</v>
      </c>
      <c r="D68" s="188" t="s">
        <v>4864</v>
      </c>
      <c r="E68" s="1104">
        <v>1</v>
      </c>
      <c r="F68" s="1105"/>
      <c r="G68" s="1106">
        <v>-630</v>
      </c>
      <c r="H68" s="147">
        <f>IF(G68="","",G68-G68*COMPASS!$AH$30)</f>
        <v>-630</v>
      </c>
    </row>
    <row r="69" spans="1:8" ht="14.4" customHeight="1">
      <c r="A69" s="386" t="s">
        <v>1342</v>
      </c>
      <c r="B69" s="1103" t="s">
        <v>51</v>
      </c>
      <c r="C69" s="188" t="s">
        <v>1242</v>
      </c>
      <c r="D69" s="188" t="s">
        <v>4865</v>
      </c>
      <c r="E69" s="1104">
        <v>1</v>
      </c>
      <c r="F69" s="1105"/>
      <c r="G69" s="1106">
        <v>-209</v>
      </c>
      <c r="H69" s="147">
        <f>IF(G69="","",G69-G69*COMPASS!$AH$30)</f>
        <v>-209</v>
      </c>
    </row>
    <row r="70" spans="1:8" ht="14.4" customHeight="1">
      <c r="A70" s="386" t="s">
        <v>1343</v>
      </c>
      <c r="B70" s="1103" t="s">
        <v>51</v>
      </c>
      <c r="C70" s="188" t="s">
        <v>1243</v>
      </c>
      <c r="D70" s="188" t="s">
        <v>4866</v>
      </c>
      <c r="E70" s="1104">
        <v>1</v>
      </c>
      <c r="F70" s="1105"/>
      <c r="G70" s="1106">
        <v>-63</v>
      </c>
      <c r="H70" s="147">
        <f>IF(G70="","",G70-G70*COMPASS!$AH$30)</f>
        <v>-63</v>
      </c>
    </row>
    <row r="71" spans="1:8" ht="14.4" customHeight="1">
      <c r="A71" s="386" t="s">
        <v>1178</v>
      </c>
      <c r="B71" s="1103" t="s">
        <v>51</v>
      </c>
      <c r="C71" s="188" t="s">
        <v>1179</v>
      </c>
      <c r="D71" s="188" t="s">
        <v>3910</v>
      </c>
      <c r="E71" s="1104">
        <v>1</v>
      </c>
      <c r="F71" s="1105"/>
      <c r="G71" s="1106">
        <v>2649</v>
      </c>
      <c r="H71" s="147">
        <f>IF(G71="","",G71-G71*COMPASS!$AH$30)</f>
        <v>2649</v>
      </c>
    </row>
    <row r="72" spans="1:8" ht="14.4" customHeight="1">
      <c r="A72" s="386" t="s">
        <v>1180</v>
      </c>
      <c r="B72" s="1103" t="s">
        <v>51</v>
      </c>
      <c r="C72" s="188" t="s">
        <v>1181</v>
      </c>
      <c r="D72" s="188" t="s">
        <v>3911</v>
      </c>
      <c r="E72" s="1104">
        <v>1</v>
      </c>
      <c r="F72" s="1105"/>
      <c r="G72" s="1106">
        <v>282</v>
      </c>
      <c r="H72" s="147">
        <f>IF(G72="","",G72-G72*COMPASS!$AH$30)</f>
        <v>282</v>
      </c>
    </row>
    <row r="73" spans="1:8" ht="14.4" customHeight="1">
      <c r="A73" s="386" t="s">
        <v>1344</v>
      </c>
      <c r="B73" s="1103" t="s">
        <v>51</v>
      </c>
      <c r="C73" s="188" t="s">
        <v>1244</v>
      </c>
      <c r="D73" s="188" t="s">
        <v>3912</v>
      </c>
      <c r="E73" s="1104">
        <v>1</v>
      </c>
      <c r="F73" s="1105"/>
      <c r="G73" s="1106">
        <v>72</v>
      </c>
      <c r="H73" s="147">
        <f>IF(G73="","",G73-G73*COMPASS!$AH$30)</f>
        <v>72</v>
      </c>
    </row>
    <row r="74" spans="1:8" ht="14.4" customHeight="1">
      <c r="A74" s="386" t="s">
        <v>1182</v>
      </c>
      <c r="B74" s="1103" t="s">
        <v>51</v>
      </c>
      <c r="C74" s="188" t="s">
        <v>1183</v>
      </c>
      <c r="D74" s="188" t="s">
        <v>4867</v>
      </c>
      <c r="E74" s="1104">
        <v>1</v>
      </c>
      <c r="F74" s="1105"/>
      <c r="G74" s="1106">
        <v>478</v>
      </c>
      <c r="H74" s="147">
        <f>IF(G74="","",G74-G74*COMPASS!$AH$30)</f>
        <v>478</v>
      </c>
    </row>
    <row r="75" spans="1:8" ht="14.4" customHeight="1">
      <c r="A75" s="386" t="s">
        <v>1184</v>
      </c>
      <c r="B75" s="1103" t="s">
        <v>51</v>
      </c>
      <c r="C75" s="188" t="s">
        <v>1185</v>
      </c>
      <c r="D75" s="188" t="s">
        <v>4868</v>
      </c>
      <c r="E75" s="1104">
        <v>1</v>
      </c>
      <c r="F75" s="1105"/>
      <c r="G75" s="1106">
        <v>798</v>
      </c>
      <c r="H75" s="147">
        <f>IF(G75="","",G75-G75*COMPASS!$AH$30)</f>
        <v>798</v>
      </c>
    </row>
    <row r="76" spans="1:8" ht="14.4" customHeight="1">
      <c r="A76" s="386" t="s">
        <v>1186</v>
      </c>
      <c r="B76" s="1103" t="s">
        <v>51</v>
      </c>
      <c r="C76" s="188" t="s">
        <v>1187</v>
      </c>
      <c r="D76" s="188" t="s">
        <v>4869</v>
      </c>
      <c r="E76" s="1104">
        <v>1</v>
      </c>
      <c r="F76" s="1105"/>
      <c r="G76" s="1106">
        <v>1034</v>
      </c>
      <c r="H76" s="147">
        <f>IF(G76="","",G76-G76*COMPASS!$AH$30)</f>
        <v>1034</v>
      </c>
    </row>
    <row r="77" spans="1:8" ht="14.4" customHeight="1">
      <c r="A77" s="386" t="s">
        <v>1188</v>
      </c>
      <c r="B77" s="1103" t="s">
        <v>51</v>
      </c>
      <c r="C77" s="188" t="s">
        <v>1189</v>
      </c>
      <c r="D77" s="188" t="s">
        <v>4870</v>
      </c>
      <c r="E77" s="1104">
        <v>1</v>
      </c>
      <c r="F77" s="1105"/>
      <c r="G77" s="1106">
        <v>1591</v>
      </c>
      <c r="H77" s="147">
        <f>IF(G77="","",G77-G77*COMPASS!$AH$30)</f>
        <v>1591</v>
      </c>
    </row>
    <row r="78" spans="1:8" ht="14.4" customHeight="1">
      <c r="A78" s="386" t="s">
        <v>10626</v>
      </c>
      <c r="B78" s="1103" t="s">
        <v>51</v>
      </c>
      <c r="C78" s="1108" t="s">
        <v>10627</v>
      </c>
      <c r="D78" s="188" t="s">
        <v>10628</v>
      </c>
      <c r="E78" s="1104">
        <v>1</v>
      </c>
      <c r="F78" s="1105"/>
      <c r="G78" s="1106">
        <v>40</v>
      </c>
      <c r="H78" s="147">
        <f>IF(G78="","",G78-G78*COMPASS!$AH$30)</f>
        <v>40</v>
      </c>
    </row>
    <row r="79" spans="1:8" ht="14.4" customHeight="1">
      <c r="A79" s="386" t="s">
        <v>1190</v>
      </c>
      <c r="B79" s="1103" t="s">
        <v>51</v>
      </c>
      <c r="C79" s="188" t="s">
        <v>1191</v>
      </c>
      <c r="D79" s="188" t="s">
        <v>4871</v>
      </c>
      <c r="E79" s="1104">
        <v>1</v>
      </c>
      <c r="F79" s="1105"/>
      <c r="G79" s="1106">
        <v>1431</v>
      </c>
      <c r="H79" s="147">
        <f>IF(G79="","",G79-G79*COMPASS!$AH$30)</f>
        <v>1431</v>
      </c>
    </row>
    <row r="80" spans="1:8" ht="14.4" customHeight="1">
      <c r="A80" s="386" t="s">
        <v>1192</v>
      </c>
      <c r="B80" s="1103" t="s">
        <v>51</v>
      </c>
      <c r="C80" s="188" t="s">
        <v>1193</v>
      </c>
      <c r="D80" s="188" t="s">
        <v>4872</v>
      </c>
      <c r="E80" s="1104">
        <v>1</v>
      </c>
      <c r="F80" s="1105"/>
      <c r="G80" s="1106">
        <v>53</v>
      </c>
      <c r="H80" s="147">
        <f>IF(G80="","",G80-G80*COMPASS!$AH$30)</f>
        <v>53</v>
      </c>
    </row>
    <row r="81" spans="1:8" ht="14.4" customHeight="1">
      <c r="A81" s="386" t="s">
        <v>1194</v>
      </c>
      <c r="B81" s="1103" t="s">
        <v>51</v>
      </c>
      <c r="C81" s="188" t="s">
        <v>1195</v>
      </c>
      <c r="D81" s="188" t="s">
        <v>4873</v>
      </c>
      <c r="E81" s="1104">
        <v>1</v>
      </c>
      <c r="F81" s="1105"/>
      <c r="G81" s="1106">
        <v>89</v>
      </c>
      <c r="H81" s="147">
        <f>IF(G81="","",G81-G81*COMPASS!$AH$30)</f>
        <v>89</v>
      </c>
    </row>
    <row r="82" spans="1:8" ht="14.4" customHeight="1">
      <c r="A82" s="386" t="s">
        <v>1196</v>
      </c>
      <c r="B82" s="1103" t="s">
        <v>51</v>
      </c>
      <c r="C82" s="188" t="s">
        <v>1197</v>
      </c>
      <c r="D82" s="188" t="s">
        <v>4874</v>
      </c>
      <c r="E82" s="1104">
        <v>1</v>
      </c>
      <c r="F82" s="1105"/>
      <c r="G82" s="1106">
        <v>110</v>
      </c>
      <c r="H82" s="147">
        <f>IF(G82="","",G82-G82*COMPASS!$AH$30)</f>
        <v>110</v>
      </c>
    </row>
    <row r="83" spans="1:8" ht="14.4" customHeight="1">
      <c r="A83" s="386" t="s">
        <v>1198</v>
      </c>
      <c r="B83" s="1103" t="s">
        <v>51</v>
      </c>
      <c r="C83" s="188" t="s">
        <v>1199</v>
      </c>
      <c r="D83" s="188" t="s">
        <v>4875</v>
      </c>
      <c r="E83" s="1104">
        <v>1</v>
      </c>
      <c r="F83" s="1105"/>
      <c r="G83" s="1106">
        <v>173</v>
      </c>
      <c r="H83" s="147">
        <f>IF(G83="","",G83-G83*COMPASS!$AH$30)</f>
        <v>173</v>
      </c>
    </row>
    <row r="84" spans="1:8" ht="14.4" customHeight="1">
      <c r="A84" s="386" t="s">
        <v>10629</v>
      </c>
      <c r="B84" s="1103" t="s">
        <v>51</v>
      </c>
      <c r="C84" s="1108" t="s">
        <v>10630</v>
      </c>
      <c r="D84" s="188" t="s">
        <v>10631</v>
      </c>
      <c r="E84" s="1104">
        <v>1</v>
      </c>
      <c r="F84" s="1105"/>
      <c r="G84" s="1106">
        <v>4.5</v>
      </c>
      <c r="H84" s="147">
        <f>IF(G84="","",G84-G84*COMPASS!$AH$30)</f>
        <v>4.5</v>
      </c>
    </row>
    <row r="85" spans="1:8" ht="14.4" customHeight="1">
      <c r="A85" s="386" t="s">
        <v>1200</v>
      </c>
      <c r="B85" s="1103" t="s">
        <v>51</v>
      </c>
      <c r="C85" s="188" t="s">
        <v>1201</v>
      </c>
      <c r="D85" s="188" t="s">
        <v>4876</v>
      </c>
      <c r="E85" s="1104">
        <v>1</v>
      </c>
      <c r="F85" s="1105"/>
      <c r="G85" s="1106">
        <v>153</v>
      </c>
      <c r="H85" s="147">
        <f>IF(G85="","",G85-G85*COMPASS!$AH$30)</f>
        <v>153</v>
      </c>
    </row>
    <row r="86" spans="1:8" ht="14.4" customHeight="1">
      <c r="A86" s="386" t="s">
        <v>2629</v>
      </c>
      <c r="B86" s="1103" t="s">
        <v>51</v>
      </c>
      <c r="C86" s="188" t="s">
        <v>2630</v>
      </c>
      <c r="D86" s="188" t="s">
        <v>3955</v>
      </c>
      <c r="E86" s="1104">
        <v>1</v>
      </c>
      <c r="F86" s="1105"/>
      <c r="G86" s="1106">
        <v>186</v>
      </c>
      <c r="H86" s="147">
        <f>IF(G86="","",G86-G86*COMPASS!$AH$30)</f>
        <v>186</v>
      </c>
    </row>
    <row r="87" spans="1:8" ht="14.4" customHeight="1">
      <c r="A87" s="386" t="s">
        <v>2631</v>
      </c>
      <c r="B87" s="1103" t="s">
        <v>51</v>
      </c>
      <c r="C87" s="188" t="s">
        <v>2632</v>
      </c>
      <c r="D87" s="188" t="s">
        <v>3956</v>
      </c>
      <c r="E87" s="1104">
        <v>1</v>
      </c>
      <c r="F87" s="1105"/>
      <c r="G87" s="1106">
        <v>344</v>
      </c>
      <c r="H87" s="147">
        <f>IF(G87="","",G87-G87*COMPASS!$AH$30)</f>
        <v>344</v>
      </c>
    </row>
    <row r="88" spans="1:8" ht="14.4" customHeight="1">
      <c r="A88" s="386" t="s">
        <v>2633</v>
      </c>
      <c r="B88" s="1103" t="s">
        <v>51</v>
      </c>
      <c r="C88" s="188" t="s">
        <v>2634</v>
      </c>
      <c r="D88" s="188" t="s">
        <v>3957</v>
      </c>
      <c r="E88" s="1104">
        <v>1</v>
      </c>
      <c r="F88" s="1105"/>
      <c r="G88" s="1106">
        <v>478</v>
      </c>
      <c r="H88" s="147">
        <f>IF(G88="","",G88-G88*COMPASS!$AH$30)</f>
        <v>478</v>
      </c>
    </row>
    <row r="89" spans="1:8" ht="14.4" customHeight="1">
      <c r="A89" s="386" t="s">
        <v>2635</v>
      </c>
      <c r="B89" s="1103" t="s">
        <v>51</v>
      </c>
      <c r="C89" s="188" t="s">
        <v>2636</v>
      </c>
      <c r="D89" s="188" t="s">
        <v>3958</v>
      </c>
      <c r="E89" s="1104">
        <v>1</v>
      </c>
      <c r="F89" s="1105"/>
      <c r="G89" s="1106">
        <v>729</v>
      </c>
      <c r="H89" s="147">
        <f>IF(G89="","",G89-G89*COMPASS!$AH$30)</f>
        <v>729</v>
      </c>
    </row>
    <row r="90" spans="1:8" ht="14.4" customHeight="1">
      <c r="A90" s="386" t="s">
        <v>10632</v>
      </c>
      <c r="B90" s="1103" t="s">
        <v>51</v>
      </c>
      <c r="C90" s="1108" t="s">
        <v>10633</v>
      </c>
      <c r="D90" s="188" t="s">
        <v>10634</v>
      </c>
      <c r="E90" s="1104">
        <v>1</v>
      </c>
      <c r="F90" s="1105"/>
      <c r="G90" s="1106">
        <v>16</v>
      </c>
      <c r="H90" s="147">
        <f>IF(G90="","",G90-G90*COMPASS!$AH$30)</f>
        <v>16</v>
      </c>
    </row>
    <row r="91" spans="1:8" ht="14.4" customHeight="1">
      <c r="A91" s="386" t="s">
        <v>2637</v>
      </c>
      <c r="B91" s="1103" t="s">
        <v>51</v>
      </c>
      <c r="C91" s="188" t="s">
        <v>2638</v>
      </c>
      <c r="D91" s="188" t="s">
        <v>3959</v>
      </c>
      <c r="E91" s="1104">
        <v>1</v>
      </c>
      <c r="F91" s="1105"/>
      <c r="G91" s="1106">
        <v>20</v>
      </c>
      <c r="H91" s="147">
        <f>IF(G91="","",G91-G91*COMPASS!$AH$30)</f>
        <v>20</v>
      </c>
    </row>
    <row r="92" spans="1:8" ht="14.4" customHeight="1">
      <c r="A92" s="386" t="s">
        <v>2639</v>
      </c>
      <c r="B92" s="1103" t="s">
        <v>51</v>
      </c>
      <c r="C92" s="188" t="s">
        <v>2640</v>
      </c>
      <c r="D92" s="188" t="s">
        <v>3960</v>
      </c>
      <c r="E92" s="1104">
        <v>1</v>
      </c>
      <c r="F92" s="1105"/>
      <c r="G92" s="1106">
        <v>37</v>
      </c>
      <c r="H92" s="147">
        <f>IF(G92="","",G92-G92*COMPASS!$AH$30)</f>
        <v>37</v>
      </c>
    </row>
    <row r="93" spans="1:8" ht="14.4" customHeight="1">
      <c r="A93" s="386" t="s">
        <v>2641</v>
      </c>
      <c r="B93" s="1103" t="s">
        <v>51</v>
      </c>
      <c r="C93" s="188" t="s">
        <v>2642</v>
      </c>
      <c r="D93" s="188" t="s">
        <v>3961</v>
      </c>
      <c r="E93" s="1104">
        <v>1</v>
      </c>
      <c r="F93" s="1105"/>
      <c r="G93" s="1106">
        <v>51</v>
      </c>
      <c r="H93" s="147">
        <f>IF(G93="","",G93-G93*COMPASS!$AH$30)</f>
        <v>51</v>
      </c>
    </row>
    <row r="94" spans="1:8" ht="14.4" customHeight="1">
      <c r="A94" s="386" t="s">
        <v>2643</v>
      </c>
      <c r="B94" s="1103" t="s">
        <v>51</v>
      </c>
      <c r="C94" s="188" t="s">
        <v>2644</v>
      </c>
      <c r="D94" s="188" t="s">
        <v>3962</v>
      </c>
      <c r="E94" s="1104">
        <v>1</v>
      </c>
      <c r="F94" s="1105"/>
      <c r="G94" s="1106">
        <v>78</v>
      </c>
      <c r="H94" s="147">
        <f>IF(G94="","",G94-G94*COMPASS!$AH$30)</f>
        <v>78</v>
      </c>
    </row>
    <row r="95" spans="1:8" ht="14.4" customHeight="1">
      <c r="A95" s="386" t="s">
        <v>10635</v>
      </c>
      <c r="B95" s="1103" t="s">
        <v>51</v>
      </c>
      <c r="C95" s="1108" t="s">
        <v>10636</v>
      </c>
      <c r="D95" s="188" t="s">
        <v>10637</v>
      </c>
      <c r="E95" s="1104">
        <v>1</v>
      </c>
      <c r="F95" s="1105"/>
      <c r="G95" s="1106">
        <v>1.7</v>
      </c>
      <c r="H95" s="147">
        <f>IF(G95="","",G95-G95*COMPASS!$AH$30)</f>
        <v>1.7</v>
      </c>
    </row>
    <row r="96" spans="1:8" ht="14.4" customHeight="1">
      <c r="A96" s="386" t="s">
        <v>1202</v>
      </c>
      <c r="B96" s="1103" t="s">
        <v>51</v>
      </c>
      <c r="C96" s="188" t="s">
        <v>1203</v>
      </c>
      <c r="D96" s="188" t="s">
        <v>4877</v>
      </c>
      <c r="E96" s="1104">
        <v>1</v>
      </c>
      <c r="F96" s="1105"/>
      <c r="G96" s="1106">
        <v>-798</v>
      </c>
      <c r="H96" s="147">
        <f>IF(G96="","",G96-G96*COMPASS!$AH$30)</f>
        <v>-798</v>
      </c>
    </row>
    <row r="97" spans="1:8" ht="14.4" customHeight="1">
      <c r="A97" s="386" t="s">
        <v>1204</v>
      </c>
      <c r="B97" s="1103" t="s">
        <v>51</v>
      </c>
      <c r="C97" s="188" t="s">
        <v>1205</v>
      </c>
      <c r="D97" s="188" t="s">
        <v>4878</v>
      </c>
      <c r="E97" s="1104">
        <v>1</v>
      </c>
      <c r="F97" s="1105"/>
      <c r="G97" s="1106">
        <v>-89</v>
      </c>
      <c r="H97" s="147">
        <f>IF(G97="","",G97-G97*COMPASS!$AH$30)</f>
        <v>-89</v>
      </c>
    </row>
    <row r="98" spans="1:8" ht="14.4" customHeight="1">
      <c r="A98" s="386" t="s">
        <v>1345</v>
      </c>
      <c r="B98" s="1103" t="s">
        <v>51</v>
      </c>
      <c r="C98" s="188" t="s">
        <v>1245</v>
      </c>
      <c r="D98" s="188" t="s">
        <v>4879</v>
      </c>
      <c r="E98" s="1104">
        <v>1</v>
      </c>
      <c r="F98" s="1105"/>
      <c r="G98" s="1106">
        <v>-26</v>
      </c>
      <c r="H98" s="147">
        <f>IF(G98="","",G98-G98*COMPASS!$AH$30)</f>
        <v>-26</v>
      </c>
    </row>
    <row r="99" spans="1:8" ht="14.4" customHeight="1">
      <c r="A99" s="386" t="s">
        <v>1206</v>
      </c>
      <c r="B99" s="1103" t="s">
        <v>51</v>
      </c>
      <c r="C99" s="188" t="s">
        <v>1207</v>
      </c>
      <c r="D99" s="188" t="s">
        <v>3913</v>
      </c>
      <c r="E99" s="1104">
        <v>1</v>
      </c>
      <c r="F99" s="1105"/>
      <c r="G99" s="1106">
        <v>11219</v>
      </c>
      <c r="H99" s="147">
        <f>IF(G99="","",G99-G99*COMPASS!$AH$30)</f>
        <v>11219</v>
      </c>
    </row>
    <row r="100" spans="1:8" ht="14.4" customHeight="1">
      <c r="A100" s="386" t="s">
        <v>2353</v>
      </c>
      <c r="B100" s="1103" t="s">
        <v>51</v>
      </c>
      <c r="C100" s="188" t="s">
        <v>2354</v>
      </c>
      <c r="D100" s="188" t="s">
        <v>3914</v>
      </c>
      <c r="E100" s="1104">
        <v>1</v>
      </c>
      <c r="F100" s="1105"/>
      <c r="G100" s="1106">
        <v>-11219</v>
      </c>
      <c r="H100" s="147">
        <f>IF(G100="","",G100-G100*COMPASS!$AH$30)</f>
        <v>-11219</v>
      </c>
    </row>
    <row r="101" spans="1:8" ht="14.4" customHeight="1">
      <c r="A101" s="386" t="s">
        <v>2355</v>
      </c>
      <c r="B101" s="1103" t="s">
        <v>51</v>
      </c>
      <c r="C101" s="188" t="s">
        <v>2356</v>
      </c>
      <c r="D101" s="188" t="s">
        <v>3915</v>
      </c>
      <c r="E101" s="1104">
        <v>1</v>
      </c>
      <c r="F101" s="1105"/>
      <c r="G101" s="1106">
        <v>-3366</v>
      </c>
      <c r="H101" s="147">
        <f>IF(G101="","",G101-G101*COMPASS!$AH$30)</f>
        <v>-3366</v>
      </c>
    </row>
    <row r="102" spans="1:8" ht="14.4" customHeight="1">
      <c r="A102" s="1113" t="s">
        <v>15568</v>
      </c>
      <c r="B102" s="1103" t="s">
        <v>51</v>
      </c>
      <c r="C102" s="1111" t="s">
        <v>15569</v>
      </c>
      <c r="D102" s="1111" t="s">
        <v>15570</v>
      </c>
      <c r="E102" s="1104">
        <v>1</v>
      </c>
      <c r="F102"/>
      <c r="G102" s="1112">
        <v>8775</v>
      </c>
      <c r="H102" s="147">
        <f>IF(G102="","",G102-G102*COMPASS!$AH$30)</f>
        <v>8775</v>
      </c>
    </row>
    <row r="103" spans="1:8" ht="14.4" customHeight="1">
      <c r="A103" s="1113" t="s">
        <v>15571</v>
      </c>
      <c r="B103" s="1103" t="s">
        <v>51</v>
      </c>
      <c r="C103" s="1111" t="s">
        <v>15572</v>
      </c>
      <c r="D103" s="1111" t="s">
        <v>15573</v>
      </c>
      <c r="E103" s="1104">
        <v>1</v>
      </c>
      <c r="F103"/>
      <c r="G103" s="1112">
        <v>-8775</v>
      </c>
      <c r="H103" s="147">
        <f>IF(G103="","",G103-G103*COMPASS!$AH$30)</f>
        <v>-8775</v>
      </c>
    </row>
    <row r="104" spans="1:8" ht="14.4" customHeight="1">
      <c r="A104" s="1113" t="s">
        <v>15574</v>
      </c>
      <c r="B104" s="1103" t="s">
        <v>51</v>
      </c>
      <c r="C104" s="1111" t="s">
        <v>15575</v>
      </c>
      <c r="D104" s="1111" t="s">
        <v>15576</v>
      </c>
      <c r="E104" s="1104">
        <v>1</v>
      </c>
      <c r="F104"/>
      <c r="G104" s="1112">
        <v>-2650</v>
      </c>
      <c r="H104" s="147">
        <f>IF(G104="","",G104-G104*COMPASS!$AH$30)</f>
        <v>-2650</v>
      </c>
    </row>
    <row r="105" spans="1:8" ht="14.4" customHeight="1">
      <c r="A105" s="386" t="s">
        <v>2357</v>
      </c>
      <c r="B105" s="1103" t="s">
        <v>51</v>
      </c>
      <c r="C105" s="188" t="s">
        <v>2358</v>
      </c>
      <c r="D105" s="188" t="s">
        <v>3916</v>
      </c>
      <c r="E105" s="1104">
        <v>1</v>
      </c>
      <c r="F105" s="1105"/>
      <c r="G105" s="1106">
        <v>129</v>
      </c>
      <c r="H105" s="147">
        <f>IF(G105="","",G105-G105*COMPASS!$AH$30)</f>
        <v>129</v>
      </c>
    </row>
    <row r="106" spans="1:8" ht="14.4" customHeight="1">
      <c r="A106" s="386" t="s">
        <v>2359</v>
      </c>
      <c r="B106" s="1103" t="s">
        <v>51</v>
      </c>
      <c r="C106" s="188" t="s">
        <v>2360</v>
      </c>
      <c r="D106" s="188" t="s">
        <v>3917</v>
      </c>
      <c r="E106" s="1104">
        <v>1</v>
      </c>
      <c r="F106" s="1105"/>
      <c r="G106" s="1106">
        <v>39</v>
      </c>
      <c r="H106" s="147">
        <f>IF(G106="","",G106-G106*COMPASS!$AH$30)</f>
        <v>39</v>
      </c>
    </row>
    <row r="107" spans="1:8" ht="14.4" customHeight="1">
      <c r="A107" s="386" t="s">
        <v>2361</v>
      </c>
      <c r="B107" s="1103" t="s">
        <v>51</v>
      </c>
      <c r="C107" s="188" t="s">
        <v>2362</v>
      </c>
      <c r="D107" s="188" t="s">
        <v>3918</v>
      </c>
      <c r="E107" s="1104">
        <v>1</v>
      </c>
      <c r="F107" s="1105"/>
      <c r="G107" s="1106">
        <v>-129</v>
      </c>
      <c r="H107" s="147">
        <f>IF(G107="","",G107-G107*COMPASS!$AH$30)</f>
        <v>-129</v>
      </c>
    </row>
    <row r="108" spans="1:8" ht="14.4" customHeight="1">
      <c r="A108" s="386" t="s">
        <v>2363</v>
      </c>
      <c r="B108" s="1103" t="s">
        <v>51</v>
      </c>
      <c r="C108" s="188" t="s">
        <v>2364</v>
      </c>
      <c r="D108" s="188" t="s">
        <v>3919</v>
      </c>
      <c r="E108" s="1104">
        <v>1</v>
      </c>
      <c r="F108" s="1105"/>
      <c r="G108" s="1106">
        <v>-39</v>
      </c>
      <c r="H108" s="147">
        <f>IF(G108="","",G108-G108*COMPASS!$AH$30)</f>
        <v>-39</v>
      </c>
    </row>
    <row r="109" spans="1:8" ht="14.4" customHeight="1">
      <c r="A109" s="386" t="s">
        <v>2365</v>
      </c>
      <c r="B109" s="1103" t="s">
        <v>51</v>
      </c>
      <c r="C109" s="188" t="s">
        <v>2366</v>
      </c>
      <c r="D109" s="188" t="s">
        <v>3920</v>
      </c>
      <c r="E109" s="1104">
        <v>1</v>
      </c>
      <c r="F109" s="1105"/>
      <c r="G109" s="1106">
        <v>-39</v>
      </c>
      <c r="H109" s="147">
        <f>IF(G109="","",G109-G109*COMPASS!$AH$30)</f>
        <v>-39</v>
      </c>
    </row>
    <row r="110" spans="1:8" ht="14.4" customHeight="1">
      <c r="A110" s="386" t="s">
        <v>2367</v>
      </c>
      <c r="B110" s="1103" t="s">
        <v>51</v>
      </c>
      <c r="C110" s="188" t="s">
        <v>2368</v>
      </c>
      <c r="D110" s="188" t="s">
        <v>3921</v>
      </c>
      <c r="E110" s="1104">
        <v>1</v>
      </c>
      <c r="F110" s="1105"/>
      <c r="G110" s="1106">
        <v>-12</v>
      </c>
      <c r="H110" s="147">
        <f>IF(G110="","",G110-G110*COMPASS!$AH$30)</f>
        <v>-12</v>
      </c>
    </row>
    <row r="111" spans="1:8" ht="14.4" customHeight="1">
      <c r="A111" s="386" t="s">
        <v>1208</v>
      </c>
      <c r="B111" s="1103" t="s">
        <v>51</v>
      </c>
      <c r="C111" s="188" t="s">
        <v>1209</v>
      </c>
      <c r="D111" s="188" t="s">
        <v>3922</v>
      </c>
      <c r="E111" s="1104">
        <v>1</v>
      </c>
      <c r="F111" s="1105"/>
      <c r="G111" s="1106">
        <v>249</v>
      </c>
      <c r="H111" s="147">
        <f>IF(G111="","",G111-G111*COMPASS!$AH$30)</f>
        <v>249</v>
      </c>
    </row>
    <row r="112" spans="1:8" ht="14.4" customHeight="1">
      <c r="A112" s="386" t="s">
        <v>1210</v>
      </c>
      <c r="B112" s="1103" t="s">
        <v>51</v>
      </c>
      <c r="C112" s="188" t="s">
        <v>1211</v>
      </c>
      <c r="D112" s="188" t="s">
        <v>3923</v>
      </c>
      <c r="E112" s="1104">
        <v>1</v>
      </c>
      <c r="F112" s="1105"/>
      <c r="G112" s="1106">
        <v>199</v>
      </c>
      <c r="H112" s="147">
        <f>IF(G112="","",G112-G112*COMPASS!$AH$30)</f>
        <v>199</v>
      </c>
    </row>
    <row r="113" spans="1:8" ht="14.4" customHeight="1">
      <c r="A113" s="386" t="s">
        <v>1212</v>
      </c>
      <c r="B113" s="1103" t="s">
        <v>51</v>
      </c>
      <c r="C113" s="188" t="s">
        <v>1213</v>
      </c>
      <c r="D113" s="188" t="s">
        <v>4880</v>
      </c>
      <c r="E113" s="1104">
        <v>1</v>
      </c>
      <c r="F113" s="1105"/>
      <c r="G113" s="1106">
        <v>-75</v>
      </c>
      <c r="H113" s="147">
        <f>IF(G113="","",G113-G113*COMPASS!$AH$30)</f>
        <v>-75</v>
      </c>
    </row>
    <row r="114" spans="1:8" ht="14.4" customHeight="1">
      <c r="A114" s="386" t="s">
        <v>2369</v>
      </c>
      <c r="B114" s="1103" t="s">
        <v>51</v>
      </c>
      <c r="C114" s="188" t="s">
        <v>2370</v>
      </c>
      <c r="D114" s="188" t="s">
        <v>3924</v>
      </c>
      <c r="E114" s="1104">
        <v>1</v>
      </c>
      <c r="F114" s="1105"/>
      <c r="G114" s="1106">
        <v>-249</v>
      </c>
      <c r="H114" s="147">
        <f>IF(G114="","",G114-G114*COMPASS!$AH$30)</f>
        <v>-249</v>
      </c>
    </row>
    <row r="115" spans="1:8" ht="14.4" customHeight="1">
      <c r="A115" s="386" t="s">
        <v>1214</v>
      </c>
      <c r="B115" s="1103" t="s">
        <v>51</v>
      </c>
      <c r="C115" s="188" t="s">
        <v>1215</v>
      </c>
      <c r="D115" s="188" t="s">
        <v>4881</v>
      </c>
      <c r="E115" s="1104">
        <v>1</v>
      </c>
      <c r="F115" s="1105"/>
      <c r="G115" s="1106">
        <v>-60</v>
      </c>
      <c r="H115" s="147">
        <f>IF(G115="","",G115-G115*COMPASS!$AH$30)</f>
        <v>-60</v>
      </c>
    </row>
    <row r="116" spans="1:8" ht="14.4" customHeight="1">
      <c r="A116" s="386" t="s">
        <v>2371</v>
      </c>
      <c r="B116" s="1103" t="s">
        <v>51</v>
      </c>
      <c r="C116" s="188" t="s">
        <v>2372</v>
      </c>
      <c r="D116" s="188" t="s">
        <v>3925</v>
      </c>
      <c r="E116" s="1104">
        <v>1</v>
      </c>
      <c r="F116" s="1105"/>
      <c r="G116" s="1106">
        <v>-199</v>
      </c>
      <c r="H116" s="147">
        <f>IF(G116="","",G116-G116*COMPASS!$AH$30)</f>
        <v>-199</v>
      </c>
    </row>
    <row r="117" spans="1:8" ht="14.4" customHeight="1">
      <c r="A117" s="386" t="s">
        <v>1216</v>
      </c>
      <c r="B117" s="1103" t="s">
        <v>51</v>
      </c>
      <c r="C117" s="188" t="s">
        <v>1217</v>
      </c>
      <c r="D117" s="188" t="s">
        <v>3926</v>
      </c>
      <c r="E117" s="1104">
        <v>1</v>
      </c>
      <c r="F117" s="1105"/>
      <c r="G117" s="1106">
        <v>195</v>
      </c>
      <c r="H117" s="147">
        <f>IF(G117="","",G117-G117*COMPASS!$AH$30)</f>
        <v>195</v>
      </c>
    </row>
    <row r="118" spans="1:8" ht="14.4" customHeight="1">
      <c r="A118" s="386" t="s">
        <v>1218</v>
      </c>
      <c r="B118" s="1103" t="s">
        <v>51</v>
      </c>
      <c r="C118" s="188" t="s">
        <v>1219</v>
      </c>
      <c r="D118" s="188" t="s">
        <v>3927</v>
      </c>
      <c r="E118" s="1104">
        <v>1</v>
      </c>
      <c r="F118" s="1105"/>
      <c r="G118" s="1106">
        <v>845</v>
      </c>
      <c r="H118" s="147">
        <f>IF(G118="","",G118-G118*COMPASS!$AH$30)</f>
        <v>845</v>
      </c>
    </row>
    <row r="119" spans="1:8" ht="14.4" customHeight="1">
      <c r="A119" s="386" t="s">
        <v>1220</v>
      </c>
      <c r="B119" s="1103" t="s">
        <v>51</v>
      </c>
      <c r="C119" s="188" t="s">
        <v>1221</v>
      </c>
      <c r="D119" s="188" t="s">
        <v>3928</v>
      </c>
      <c r="E119" s="1104">
        <v>1</v>
      </c>
      <c r="F119" s="1105"/>
      <c r="G119" s="1106">
        <v>445</v>
      </c>
      <c r="H119" s="147">
        <f>IF(G119="","",G119-G119*COMPASS!$AH$30)</f>
        <v>445</v>
      </c>
    </row>
    <row r="120" spans="1:8" ht="14.4" customHeight="1">
      <c r="A120" s="386" t="s">
        <v>1222</v>
      </c>
      <c r="B120" s="1103" t="s">
        <v>51</v>
      </c>
      <c r="C120" s="188" t="s">
        <v>1223</v>
      </c>
      <c r="D120" s="188" t="s">
        <v>4882</v>
      </c>
      <c r="E120" s="1104">
        <v>1</v>
      </c>
      <c r="F120" s="1105"/>
      <c r="G120" s="1106">
        <v>-60</v>
      </c>
      <c r="H120" s="147">
        <f>IF(G120="","",G120-G120*COMPASS!$AH$30)</f>
        <v>-60</v>
      </c>
    </row>
    <row r="121" spans="1:8" ht="14.4" customHeight="1">
      <c r="A121" s="386" t="s">
        <v>1224</v>
      </c>
      <c r="B121" s="1103" t="s">
        <v>51</v>
      </c>
      <c r="C121" s="188" t="s">
        <v>1225</v>
      </c>
      <c r="D121" s="188" t="s">
        <v>4883</v>
      </c>
      <c r="E121" s="1104">
        <v>1</v>
      </c>
      <c r="F121" s="1105"/>
      <c r="G121" s="1106">
        <v>-255</v>
      </c>
      <c r="H121" s="147">
        <f>IF(G121="","",G121-G121*COMPASS!$AH$30)</f>
        <v>-255</v>
      </c>
    </row>
    <row r="122" spans="1:8" ht="14.4" customHeight="1">
      <c r="A122" s="386" t="s">
        <v>1226</v>
      </c>
      <c r="B122" s="1103" t="s">
        <v>51</v>
      </c>
      <c r="C122" s="188" t="s">
        <v>1227</v>
      </c>
      <c r="D122" s="188" t="s">
        <v>4884</v>
      </c>
      <c r="E122" s="1104">
        <v>1</v>
      </c>
      <c r="F122" s="1105"/>
      <c r="G122" s="1106">
        <v>-135</v>
      </c>
      <c r="H122" s="147">
        <f>IF(G122="","",G122-G122*COMPASS!$AH$30)</f>
        <v>-135</v>
      </c>
    </row>
    <row r="123" spans="1:8" ht="14.4" customHeight="1">
      <c r="A123" s="386" t="s">
        <v>2373</v>
      </c>
      <c r="B123" s="1103" t="s">
        <v>51</v>
      </c>
      <c r="C123" s="188" t="s">
        <v>2374</v>
      </c>
      <c r="D123" s="188" t="s">
        <v>3929</v>
      </c>
      <c r="E123" s="1104">
        <v>1</v>
      </c>
      <c r="F123" s="1105"/>
      <c r="G123" s="1106">
        <v>-195</v>
      </c>
      <c r="H123" s="147">
        <f>IF(G123="","",G123-G123*COMPASS!$AH$30)</f>
        <v>-195</v>
      </c>
    </row>
    <row r="124" spans="1:8" ht="14.4" customHeight="1">
      <c r="A124" s="386" t="s">
        <v>2375</v>
      </c>
      <c r="B124" s="1103" t="s">
        <v>51</v>
      </c>
      <c r="C124" s="188" t="s">
        <v>2376</v>
      </c>
      <c r="D124" s="188" t="s">
        <v>3930</v>
      </c>
      <c r="E124" s="1104">
        <v>1</v>
      </c>
      <c r="F124" s="1105"/>
      <c r="G124" s="1106">
        <v>-845</v>
      </c>
      <c r="H124" s="147">
        <f>IF(G124="","",G124-G124*COMPASS!$AH$30)</f>
        <v>-845</v>
      </c>
    </row>
    <row r="125" spans="1:8" ht="14.4" customHeight="1">
      <c r="A125" s="386" t="s">
        <v>2377</v>
      </c>
      <c r="B125" s="1103" t="s">
        <v>51</v>
      </c>
      <c r="C125" s="188" t="s">
        <v>2378</v>
      </c>
      <c r="D125" s="188" t="s">
        <v>3931</v>
      </c>
      <c r="E125" s="1104">
        <v>1</v>
      </c>
      <c r="F125" s="1105"/>
      <c r="G125" s="1106">
        <v>-445</v>
      </c>
      <c r="H125" s="147">
        <f>IF(G125="","",G125-G125*COMPASS!$AH$30)</f>
        <v>-445</v>
      </c>
    </row>
    <row r="126" spans="1:8" ht="14.4" customHeight="1">
      <c r="A126" s="386" t="s">
        <v>10638</v>
      </c>
      <c r="B126" s="1103" t="s">
        <v>51</v>
      </c>
      <c r="C126" s="1108" t="s">
        <v>10639</v>
      </c>
      <c r="D126" s="1114" t="s">
        <v>11983</v>
      </c>
      <c r="E126" s="1104">
        <v>1</v>
      </c>
      <c r="F126" s="1105"/>
      <c r="G126" s="1106">
        <v>160</v>
      </c>
      <c r="H126" s="147">
        <f>IF(G126="","",G126-G126*COMPASS!$AH$30)</f>
        <v>160</v>
      </c>
    </row>
    <row r="127" spans="1:8" ht="14.4" customHeight="1">
      <c r="A127" s="386" t="s">
        <v>11984</v>
      </c>
      <c r="B127" s="1103" t="s">
        <v>65</v>
      </c>
      <c r="C127" s="1108" t="s">
        <v>11985</v>
      </c>
      <c r="D127" s="1114" t="s">
        <v>11986</v>
      </c>
      <c r="E127" s="1104">
        <v>1</v>
      </c>
      <c r="F127" s="1105"/>
      <c r="G127" s="1106">
        <v>2</v>
      </c>
      <c r="H127" s="147">
        <f>IF(G127="","",G127-G127*COMPASS!$AH$30)</f>
        <v>2</v>
      </c>
    </row>
    <row r="128" spans="1:8" ht="14.4" customHeight="1">
      <c r="A128" s="386" t="s">
        <v>11987</v>
      </c>
      <c r="B128" s="1103" t="s">
        <v>65</v>
      </c>
      <c r="C128" s="1108" t="s">
        <v>11988</v>
      </c>
      <c r="D128" s="1114" t="s">
        <v>11989</v>
      </c>
      <c r="E128" s="1104">
        <v>1</v>
      </c>
      <c r="F128" s="1105"/>
      <c r="G128" s="1106">
        <v>29</v>
      </c>
      <c r="H128" s="147">
        <f>IF(G128="","",G128-G128*COMPASS!$AH$30)</f>
        <v>29</v>
      </c>
    </row>
    <row r="129" spans="1:8" ht="14.4" customHeight="1">
      <c r="A129" s="386" t="s">
        <v>11990</v>
      </c>
      <c r="B129" s="1103" t="s">
        <v>51</v>
      </c>
      <c r="C129" s="1108" t="s">
        <v>11991</v>
      </c>
      <c r="D129" s="1114" t="s">
        <v>11992</v>
      </c>
      <c r="E129" s="1104">
        <v>1</v>
      </c>
      <c r="F129" s="1105"/>
      <c r="G129" s="1106">
        <v>-48</v>
      </c>
      <c r="H129" s="147">
        <f>IF(G129="","",G129-G129*COMPASS!$AH$30)</f>
        <v>-48</v>
      </c>
    </row>
    <row r="130" spans="1:8" ht="14.4" customHeight="1">
      <c r="A130" s="386" t="s">
        <v>10640</v>
      </c>
      <c r="B130" s="1103" t="s">
        <v>51</v>
      </c>
      <c r="C130" s="1108" t="s">
        <v>10641</v>
      </c>
      <c r="D130" s="1114" t="s">
        <v>10642</v>
      </c>
      <c r="E130" s="1104">
        <v>1</v>
      </c>
      <c r="F130" s="1105"/>
      <c r="G130" s="1106">
        <v>-160</v>
      </c>
      <c r="H130" s="147">
        <f>IF(G130="","",G130-G130*COMPASS!$AH$30)</f>
        <v>-160</v>
      </c>
    </row>
    <row r="131" spans="1:8" ht="14.4" customHeight="1">
      <c r="A131" s="386" t="s">
        <v>10643</v>
      </c>
      <c r="B131" s="1103" t="s">
        <v>51</v>
      </c>
      <c r="C131" s="1108" t="s">
        <v>10644</v>
      </c>
      <c r="D131" s="1114" t="s">
        <v>10645</v>
      </c>
      <c r="E131" s="1104">
        <v>1</v>
      </c>
      <c r="F131" s="1105"/>
      <c r="G131" s="1106">
        <v>6695</v>
      </c>
      <c r="H131" s="147">
        <f>IF(G131="","",G131-G131*COMPASS!$AH$30)</f>
        <v>6695</v>
      </c>
    </row>
    <row r="132" spans="1:8" ht="14.4" customHeight="1">
      <c r="A132" s="386" t="s">
        <v>10646</v>
      </c>
      <c r="B132" s="1103" t="s">
        <v>51</v>
      </c>
      <c r="C132" s="1108" t="s">
        <v>10647</v>
      </c>
      <c r="D132" s="1114" t="s">
        <v>10648</v>
      </c>
      <c r="E132" s="1104">
        <v>1</v>
      </c>
      <c r="F132" s="1105"/>
      <c r="G132" s="1106">
        <v>-6695</v>
      </c>
      <c r="H132" s="147">
        <f>IF(G132="","",G132-G132*COMPASS!$AH$30)</f>
        <v>-6695</v>
      </c>
    </row>
    <row r="133" spans="1:8" ht="14.4" customHeight="1">
      <c r="A133" s="1113" t="s">
        <v>15577</v>
      </c>
      <c r="B133" s="1103" t="s">
        <v>51</v>
      </c>
      <c r="C133" s="1111" t="s">
        <v>15578</v>
      </c>
      <c r="D133" s="1111" t="s">
        <v>15579</v>
      </c>
      <c r="E133" s="1104">
        <v>1</v>
      </c>
      <c r="F133"/>
      <c r="G133" s="1112">
        <v>-2010</v>
      </c>
      <c r="H133" s="147">
        <f>IF(G133="","",G133-G133*COMPASS!$AH$30)</f>
        <v>-2010</v>
      </c>
    </row>
    <row r="134" spans="1:8" ht="14.4" customHeight="1">
      <c r="A134" s="386" t="s">
        <v>2379</v>
      </c>
      <c r="B134" s="1103" t="s">
        <v>51</v>
      </c>
      <c r="C134" s="188" t="s">
        <v>2380</v>
      </c>
      <c r="D134" s="188" t="s">
        <v>3932</v>
      </c>
      <c r="E134" s="1104">
        <v>1</v>
      </c>
      <c r="F134" s="1105"/>
      <c r="G134" s="1106">
        <v>2999</v>
      </c>
      <c r="H134" s="147">
        <f>IF(G134="","",G134-G134*COMPASS!$AH$30)</f>
        <v>2999</v>
      </c>
    </row>
    <row r="135" spans="1:8" ht="14.4" customHeight="1">
      <c r="A135" s="386" t="s">
        <v>2381</v>
      </c>
      <c r="B135" s="1103" t="s">
        <v>51</v>
      </c>
      <c r="C135" s="188" t="s">
        <v>2382</v>
      </c>
      <c r="D135" s="188" t="s">
        <v>3933</v>
      </c>
      <c r="E135" s="1104">
        <v>1</v>
      </c>
      <c r="F135" s="1105"/>
      <c r="G135" s="1106">
        <v>199</v>
      </c>
      <c r="H135" s="147">
        <f>IF(G135="","",G135-G135*COMPASS!$AH$30)</f>
        <v>199</v>
      </c>
    </row>
    <row r="136" spans="1:8" ht="14.4" customHeight="1">
      <c r="A136" s="386" t="s">
        <v>2598</v>
      </c>
      <c r="B136" s="1103" t="s">
        <v>51</v>
      </c>
      <c r="C136" s="188" t="s">
        <v>2599</v>
      </c>
      <c r="D136" s="188" t="s">
        <v>3934</v>
      </c>
      <c r="E136" s="1104">
        <v>1</v>
      </c>
      <c r="F136" s="1105"/>
      <c r="G136" s="1106">
        <v>1000</v>
      </c>
      <c r="H136" s="147">
        <f>IF(G136="","",G136-G136*COMPASS!$AH$30)</f>
        <v>1000</v>
      </c>
    </row>
    <row r="137" spans="1:8" ht="14.4" customHeight="1">
      <c r="A137" s="386" t="s">
        <v>2600</v>
      </c>
      <c r="B137" s="1103" t="s">
        <v>51</v>
      </c>
      <c r="C137" s="188" t="s">
        <v>2601</v>
      </c>
      <c r="D137" s="188" t="s">
        <v>3935</v>
      </c>
      <c r="E137" s="1104">
        <v>1</v>
      </c>
      <c r="F137" s="1105"/>
      <c r="G137" s="1106">
        <v>259</v>
      </c>
      <c r="H137" s="147">
        <f>IF(G137="","",G137-G137*COMPASS!$AH$30)</f>
        <v>259</v>
      </c>
    </row>
    <row r="138" spans="1:8" ht="14.4" customHeight="1">
      <c r="A138" s="1115" t="s">
        <v>8048</v>
      </c>
      <c r="B138" s="1103" t="s">
        <v>25</v>
      </c>
      <c r="C138" s="188" t="s">
        <v>10649</v>
      </c>
      <c r="D138" s="188" t="s">
        <v>8022</v>
      </c>
      <c r="E138" s="1104">
        <v>1</v>
      </c>
      <c r="F138" s="1116"/>
      <c r="G138" s="1117">
        <v>2150</v>
      </c>
      <c r="H138" s="147">
        <f>IF(G138="","",G138-G138*COMPASS!$AH$30)</f>
        <v>2150</v>
      </c>
    </row>
    <row r="139" spans="1:8" ht="14.4" customHeight="1">
      <c r="A139" s="1115" t="s">
        <v>8049</v>
      </c>
      <c r="B139" s="1103" t="s">
        <v>25</v>
      </c>
      <c r="C139" s="188" t="s">
        <v>10650</v>
      </c>
      <c r="D139" s="188" t="s">
        <v>8023</v>
      </c>
      <c r="E139" s="1104">
        <v>1</v>
      </c>
      <c r="F139" s="1116"/>
      <c r="G139" s="1117">
        <v>2325</v>
      </c>
      <c r="H139" s="147">
        <f>IF(G139="","",G139-G139*COMPASS!$AH$30)</f>
        <v>2325</v>
      </c>
    </row>
    <row r="140" spans="1:8" ht="14.4" customHeight="1">
      <c r="A140" s="1115" t="s">
        <v>8050</v>
      </c>
      <c r="B140" s="1103" t="s">
        <v>25</v>
      </c>
      <c r="C140" s="188" t="s">
        <v>10651</v>
      </c>
      <c r="D140" s="188" t="s">
        <v>8024</v>
      </c>
      <c r="E140" s="1104">
        <v>1</v>
      </c>
      <c r="F140" s="1116"/>
      <c r="G140" s="1117">
        <v>2500</v>
      </c>
      <c r="H140" s="147">
        <f>IF(G140="","",G140-G140*COMPASS!$AH$30)</f>
        <v>2500</v>
      </c>
    </row>
    <row r="141" spans="1:8" ht="14.4" customHeight="1">
      <c r="A141" s="1115" t="s">
        <v>8051</v>
      </c>
      <c r="B141" s="1103" t="s">
        <v>25</v>
      </c>
      <c r="C141" s="188" t="s">
        <v>10652</v>
      </c>
      <c r="D141" s="188" t="s">
        <v>8025</v>
      </c>
      <c r="E141" s="1104">
        <v>1</v>
      </c>
      <c r="F141" s="1116"/>
      <c r="G141" s="1117">
        <v>2625</v>
      </c>
      <c r="H141" s="147">
        <f>IF(G141="","",G141-G141*COMPASS!$AH$30)</f>
        <v>2625</v>
      </c>
    </row>
    <row r="142" spans="1:8" ht="14.4" customHeight="1">
      <c r="A142" s="1115" t="s">
        <v>8052</v>
      </c>
      <c r="B142" s="1103" t="s">
        <v>25</v>
      </c>
      <c r="C142" s="188" t="s">
        <v>10653</v>
      </c>
      <c r="D142" s="188" t="s">
        <v>8026</v>
      </c>
      <c r="E142" s="1104">
        <v>1</v>
      </c>
      <c r="F142" s="1116"/>
      <c r="G142" s="1117">
        <v>3100</v>
      </c>
      <c r="H142" s="147">
        <f>IF(G142="","",G142-G142*COMPASS!$AH$30)</f>
        <v>3100</v>
      </c>
    </row>
    <row r="143" spans="1:8" ht="14.4" customHeight="1">
      <c r="A143" s="1115" t="s">
        <v>8053</v>
      </c>
      <c r="B143" s="1103" t="s">
        <v>25</v>
      </c>
      <c r="C143" s="188" t="s">
        <v>10654</v>
      </c>
      <c r="D143" s="188" t="s">
        <v>8027</v>
      </c>
      <c r="E143" s="1104">
        <v>1</v>
      </c>
      <c r="F143" s="1116"/>
      <c r="G143" s="1117">
        <v>3450</v>
      </c>
      <c r="H143" s="147">
        <f>IF(G143="","",G143-G143*COMPASS!$AH$30)</f>
        <v>3450</v>
      </c>
    </row>
    <row r="144" spans="1:8" ht="14.4" customHeight="1">
      <c r="A144" s="1115" t="s">
        <v>8054</v>
      </c>
      <c r="B144" s="1103" t="s">
        <v>25</v>
      </c>
      <c r="C144" s="188" t="s">
        <v>10655</v>
      </c>
      <c r="D144" s="188" t="s">
        <v>8028</v>
      </c>
      <c r="E144" s="1104">
        <v>1</v>
      </c>
      <c r="F144" s="1116"/>
      <c r="G144" s="1117">
        <v>3850</v>
      </c>
      <c r="H144" s="147">
        <f>IF(G144="","",G144-G144*COMPASS!$AH$30)</f>
        <v>3850</v>
      </c>
    </row>
    <row r="145" spans="1:8" ht="14.4" customHeight="1">
      <c r="A145" s="1115" t="s">
        <v>8055</v>
      </c>
      <c r="B145" s="1103" t="s">
        <v>25</v>
      </c>
      <c r="C145" s="188" t="s">
        <v>10656</v>
      </c>
      <c r="D145" s="188" t="s">
        <v>8029</v>
      </c>
      <c r="E145" s="1104">
        <v>1</v>
      </c>
      <c r="F145" s="1116"/>
      <c r="G145" s="1117">
        <v>4075</v>
      </c>
      <c r="H145" s="147">
        <f>IF(G145="","",G145-G145*COMPASS!$AH$30)</f>
        <v>4075</v>
      </c>
    </row>
    <row r="146" spans="1:8" ht="14.4" customHeight="1">
      <c r="A146" s="1115" t="s">
        <v>8056</v>
      </c>
      <c r="B146" s="1103" t="s">
        <v>25</v>
      </c>
      <c r="C146" s="188" t="s">
        <v>10657</v>
      </c>
      <c r="D146" s="188" t="s">
        <v>8030</v>
      </c>
      <c r="E146" s="1104">
        <v>1</v>
      </c>
      <c r="F146" s="1116"/>
      <c r="G146" s="1117">
        <v>6550</v>
      </c>
      <c r="H146" s="147">
        <f>IF(G146="","",G146-G146*COMPASS!$AH$30)</f>
        <v>6550</v>
      </c>
    </row>
    <row r="147" spans="1:8" ht="14.4" customHeight="1">
      <c r="A147" s="1115" t="s">
        <v>8057</v>
      </c>
      <c r="B147" s="1103" t="s">
        <v>25</v>
      </c>
      <c r="C147" s="188" t="s">
        <v>10658</v>
      </c>
      <c r="D147" s="188" t="s">
        <v>8031</v>
      </c>
      <c r="E147" s="1104">
        <v>1</v>
      </c>
      <c r="F147" s="1116"/>
      <c r="G147" s="1117">
        <v>6675</v>
      </c>
      <c r="H147" s="147">
        <f>IF(G147="","",G147-G147*COMPASS!$AH$30)</f>
        <v>6675</v>
      </c>
    </row>
    <row r="148" spans="1:8" ht="14.4" customHeight="1">
      <c r="A148" s="1115" t="s">
        <v>8058</v>
      </c>
      <c r="B148" s="1103" t="s">
        <v>25</v>
      </c>
      <c r="C148" s="188" t="s">
        <v>10659</v>
      </c>
      <c r="D148" s="188" t="s">
        <v>8032</v>
      </c>
      <c r="E148" s="1104">
        <v>1</v>
      </c>
      <c r="F148" s="1116"/>
      <c r="G148" s="1117">
        <v>6975</v>
      </c>
      <c r="H148" s="147">
        <f>IF(G148="","",G148-G148*COMPASS!$AH$30)</f>
        <v>6975</v>
      </c>
    </row>
    <row r="149" spans="1:8" ht="14.4" customHeight="1">
      <c r="A149" s="1115" t="s">
        <v>8059</v>
      </c>
      <c r="B149" s="1103" t="s">
        <v>25</v>
      </c>
      <c r="C149" s="188" t="s">
        <v>10660</v>
      </c>
      <c r="D149" s="188" t="s">
        <v>8033</v>
      </c>
      <c r="E149" s="1104">
        <v>1</v>
      </c>
      <c r="F149" s="1116"/>
      <c r="G149" s="1117">
        <v>7375</v>
      </c>
      <c r="H149" s="147">
        <f>IF(G149="","",G149-G149*COMPASS!$AH$30)</f>
        <v>7375</v>
      </c>
    </row>
    <row r="150" spans="1:8" ht="14.4" customHeight="1">
      <c r="A150" s="1115" t="s">
        <v>8060</v>
      </c>
      <c r="B150" s="1103" t="s">
        <v>25</v>
      </c>
      <c r="C150" s="188" t="s">
        <v>10661</v>
      </c>
      <c r="D150" s="188" t="s">
        <v>8034</v>
      </c>
      <c r="E150" s="1104">
        <v>1</v>
      </c>
      <c r="F150" s="1116"/>
      <c r="G150" s="1117">
        <v>9350</v>
      </c>
      <c r="H150" s="147">
        <f>IF(G150="","",G150-G150*COMPASS!$AH$30)</f>
        <v>9350</v>
      </c>
    </row>
    <row r="151" spans="1:8" ht="14.4" customHeight="1">
      <c r="A151" s="1115" t="s">
        <v>8061</v>
      </c>
      <c r="B151" s="1103" t="s">
        <v>25</v>
      </c>
      <c r="C151" s="188" t="s">
        <v>10662</v>
      </c>
      <c r="D151" s="188" t="s">
        <v>8035</v>
      </c>
      <c r="E151" s="1104">
        <v>1</v>
      </c>
      <c r="F151" s="1116"/>
      <c r="G151" s="1117">
        <v>9975</v>
      </c>
      <c r="H151" s="147">
        <f>IF(G151="","",G151-G151*COMPASS!$AH$30)</f>
        <v>9975</v>
      </c>
    </row>
    <row r="152" spans="1:8" ht="14.4" customHeight="1">
      <c r="A152" s="1115" t="s">
        <v>8062</v>
      </c>
      <c r="B152" s="1103" t="s">
        <v>25</v>
      </c>
      <c r="C152" s="188" t="s">
        <v>10663</v>
      </c>
      <c r="D152" s="188" t="s">
        <v>8036</v>
      </c>
      <c r="E152" s="1104">
        <v>1</v>
      </c>
      <c r="F152" s="1116"/>
      <c r="G152" s="1117">
        <v>10675</v>
      </c>
      <c r="H152" s="147">
        <f>IF(G152="","",G152-G152*COMPASS!$AH$30)</f>
        <v>10675</v>
      </c>
    </row>
    <row r="153" spans="1:8" ht="14.4" customHeight="1">
      <c r="A153" s="1115" t="s">
        <v>8063</v>
      </c>
      <c r="B153" s="1103" t="s">
        <v>25</v>
      </c>
      <c r="C153" s="188" t="s">
        <v>10664</v>
      </c>
      <c r="D153" s="188" t="s">
        <v>8037</v>
      </c>
      <c r="E153" s="1104">
        <v>1</v>
      </c>
      <c r="F153" s="1116"/>
      <c r="G153" s="1117">
        <v>11125</v>
      </c>
      <c r="H153" s="147">
        <f>IF(G153="","",G153-G153*COMPASS!$AH$30)</f>
        <v>11125</v>
      </c>
    </row>
    <row r="154" spans="1:8" ht="14.4" customHeight="1">
      <c r="A154" s="1115" t="s">
        <v>10665</v>
      </c>
      <c r="B154" s="1103" t="s">
        <v>25</v>
      </c>
      <c r="C154" s="188" t="s">
        <v>10666</v>
      </c>
      <c r="D154" s="188" t="s">
        <v>8038</v>
      </c>
      <c r="E154" s="1104">
        <v>1</v>
      </c>
      <c r="F154" s="1116"/>
      <c r="G154" s="1117">
        <v>13750</v>
      </c>
      <c r="H154" s="147">
        <f>IF(G154="","",G154-G154*COMPASS!$AH$30)</f>
        <v>13750</v>
      </c>
    </row>
    <row r="155" spans="1:8" ht="14.4" customHeight="1">
      <c r="A155" s="1115" t="s">
        <v>10667</v>
      </c>
      <c r="B155" s="1103" t="s">
        <v>25</v>
      </c>
      <c r="C155" s="188" t="s">
        <v>10668</v>
      </c>
      <c r="D155" s="188" t="s">
        <v>8039</v>
      </c>
      <c r="E155" s="1104">
        <v>1</v>
      </c>
      <c r="F155" s="1116"/>
      <c r="G155" s="1117">
        <v>15000</v>
      </c>
      <c r="H155" s="147">
        <f>IF(G155="","",G155-G155*COMPASS!$AH$30)</f>
        <v>15000</v>
      </c>
    </row>
    <row r="156" spans="1:8" ht="14.4" customHeight="1">
      <c r="A156" s="1115" t="s">
        <v>10669</v>
      </c>
      <c r="B156" s="1103" t="s">
        <v>25</v>
      </c>
      <c r="C156" s="188" t="s">
        <v>10670</v>
      </c>
      <c r="D156" s="188" t="s">
        <v>8040</v>
      </c>
      <c r="E156" s="1104">
        <v>1</v>
      </c>
      <c r="F156" s="1116"/>
      <c r="G156" s="1117">
        <v>16600</v>
      </c>
      <c r="H156" s="147">
        <f>IF(G156="","",G156-G156*COMPASS!$AH$30)</f>
        <v>16600</v>
      </c>
    </row>
    <row r="157" spans="1:8" ht="14.4" customHeight="1">
      <c r="A157" s="1115" t="s">
        <v>10671</v>
      </c>
      <c r="B157" s="1103" t="s">
        <v>25</v>
      </c>
      <c r="C157" s="188" t="s">
        <v>10672</v>
      </c>
      <c r="D157" s="188" t="s">
        <v>8041</v>
      </c>
      <c r="E157" s="1104">
        <v>1</v>
      </c>
      <c r="F157" s="1116"/>
      <c r="G157" s="1117">
        <v>17425</v>
      </c>
      <c r="H157" s="147">
        <f>IF(G157="","",G157-G157*COMPASS!$AH$30)</f>
        <v>17425</v>
      </c>
    </row>
    <row r="158" spans="1:8" ht="14.4" customHeight="1">
      <c r="A158" s="1115" t="s">
        <v>10673</v>
      </c>
      <c r="B158" s="1103" t="s">
        <v>25</v>
      </c>
      <c r="C158" s="188" t="s">
        <v>10674</v>
      </c>
      <c r="D158" s="188" t="s">
        <v>8042</v>
      </c>
      <c r="E158" s="1104">
        <v>1</v>
      </c>
      <c r="F158" s="1116"/>
      <c r="G158" s="1117">
        <v>21300</v>
      </c>
      <c r="H158" s="147">
        <f>IF(G158="","",G158-G158*COMPASS!$AH$30)</f>
        <v>21300</v>
      </c>
    </row>
    <row r="159" spans="1:8" ht="14.4" customHeight="1">
      <c r="A159" s="1115" t="s">
        <v>10675</v>
      </c>
      <c r="B159" s="1103" t="s">
        <v>25</v>
      </c>
      <c r="C159" s="188" t="s">
        <v>10676</v>
      </c>
      <c r="D159" s="188" t="s">
        <v>8043</v>
      </c>
      <c r="E159" s="1104">
        <v>1</v>
      </c>
      <c r="F159" s="1116"/>
      <c r="G159" s="1117">
        <v>23175</v>
      </c>
      <c r="H159" s="147">
        <f>IF(G159="","",G159-G159*COMPASS!$AH$30)</f>
        <v>23175</v>
      </c>
    </row>
    <row r="160" spans="1:8" ht="14.4" customHeight="1">
      <c r="A160" s="1115" t="s">
        <v>10677</v>
      </c>
      <c r="B160" s="1103" t="s">
        <v>25</v>
      </c>
      <c r="C160" s="188" t="s">
        <v>10678</v>
      </c>
      <c r="D160" s="188" t="s">
        <v>8044</v>
      </c>
      <c r="E160" s="1104">
        <v>1</v>
      </c>
      <c r="F160" s="1116"/>
      <c r="G160" s="1117">
        <v>25325</v>
      </c>
      <c r="H160" s="147">
        <f>IF(G160="","",G160-G160*COMPASS!$AH$30)</f>
        <v>25325</v>
      </c>
    </row>
    <row r="161" spans="1:8" ht="14.4" customHeight="1">
      <c r="A161" s="1115" t="s">
        <v>10679</v>
      </c>
      <c r="B161" s="1103" t="s">
        <v>25</v>
      </c>
      <c r="C161" s="188" t="s">
        <v>10680</v>
      </c>
      <c r="D161" s="188" t="s">
        <v>8045</v>
      </c>
      <c r="E161" s="1104">
        <v>1</v>
      </c>
      <c r="F161" s="1116"/>
      <c r="G161" s="1117">
        <v>26550</v>
      </c>
      <c r="H161" s="147">
        <f>IF(G161="","",G161-G161*COMPASS!$AH$30)</f>
        <v>26550</v>
      </c>
    </row>
    <row r="162" spans="1:8" ht="14.4" customHeight="1">
      <c r="A162" s="1115" t="s">
        <v>10681</v>
      </c>
      <c r="B162" s="1103" t="s">
        <v>25</v>
      </c>
      <c r="C162" s="188" t="s">
        <v>10682</v>
      </c>
      <c r="D162" s="188" t="s">
        <v>8046</v>
      </c>
      <c r="E162" s="1104">
        <v>1</v>
      </c>
      <c r="F162" s="1116"/>
      <c r="G162" s="1117">
        <v>33450</v>
      </c>
      <c r="H162" s="147">
        <f>IF(G162="","",G162-G162*COMPASS!$AH$30)</f>
        <v>33450</v>
      </c>
    </row>
    <row r="163" spans="1:8" ht="14.4" customHeight="1">
      <c r="A163" s="1115" t="s">
        <v>10683</v>
      </c>
      <c r="B163" s="1103" t="s">
        <v>25</v>
      </c>
      <c r="C163" s="188" t="s">
        <v>10684</v>
      </c>
      <c r="D163" s="188" t="s">
        <v>8047</v>
      </c>
      <c r="E163" s="1104">
        <v>1</v>
      </c>
      <c r="F163" s="1116"/>
      <c r="G163" s="1117">
        <v>36350</v>
      </c>
      <c r="H163" s="147">
        <f>IF(G163="","",G163-G163*COMPASS!$AH$30)</f>
        <v>36350</v>
      </c>
    </row>
    <row r="164" spans="1:8" ht="14.4" customHeight="1">
      <c r="A164" s="1113" t="s">
        <v>15580</v>
      </c>
      <c r="B164" s="1103" t="s">
        <v>25</v>
      </c>
      <c r="C164" s="1111" t="s">
        <v>15581</v>
      </c>
      <c r="D164" s="1111" t="s">
        <v>15582</v>
      </c>
      <c r="E164" s="1104">
        <v>1</v>
      </c>
      <c r="F164"/>
      <c r="G164" s="1112">
        <v>2425</v>
      </c>
      <c r="H164" s="147">
        <f>IF(G164="","",G164-G164*COMPASS!$AH$30)</f>
        <v>2425</v>
      </c>
    </row>
    <row r="165" spans="1:8" ht="14.4" customHeight="1">
      <c r="A165" s="1113" t="s">
        <v>15583</v>
      </c>
      <c r="B165" s="1103" t="s">
        <v>25</v>
      </c>
      <c r="C165" s="1111" t="s">
        <v>15584</v>
      </c>
      <c r="D165" s="1111" t="s">
        <v>15585</v>
      </c>
      <c r="E165" s="1104">
        <v>1</v>
      </c>
      <c r="F165"/>
      <c r="G165" s="1112">
        <v>3950</v>
      </c>
      <c r="H165" s="147">
        <f>IF(G165="","",G165-G165*COMPASS!$AH$30)</f>
        <v>3950</v>
      </c>
    </row>
    <row r="166" spans="1:8" ht="14.4" customHeight="1">
      <c r="A166" s="545" t="s">
        <v>10685</v>
      </c>
      <c r="B166" s="1103" t="s">
        <v>51</v>
      </c>
      <c r="C166" s="1108" t="s">
        <v>10686</v>
      </c>
      <c r="D166" s="188" t="s">
        <v>10687</v>
      </c>
      <c r="E166" s="1104">
        <v>1</v>
      </c>
      <c r="F166" s="1110"/>
      <c r="G166" s="1106">
        <v>70</v>
      </c>
      <c r="H166" s="147">
        <f>IF(G166="","",G166-G166*COMPASS!$AH$30)</f>
        <v>70</v>
      </c>
    </row>
    <row r="167" spans="1:8" ht="14.4" customHeight="1">
      <c r="A167" s="545" t="s">
        <v>10688</v>
      </c>
      <c r="B167" s="1103" t="s">
        <v>51</v>
      </c>
      <c r="C167" s="1108" t="s">
        <v>10689</v>
      </c>
      <c r="D167" s="188" t="s">
        <v>10690</v>
      </c>
      <c r="E167" s="1104">
        <v>1</v>
      </c>
      <c r="F167" s="1105"/>
      <c r="G167" s="1106">
        <v>600</v>
      </c>
      <c r="H167" s="147">
        <f>IF(G167="","",G167-G167*COMPASS!$AH$30)</f>
        <v>600</v>
      </c>
    </row>
    <row r="168" spans="1:8" ht="14.4" customHeight="1">
      <c r="A168" s="545" t="s">
        <v>10691</v>
      </c>
      <c r="B168" s="1103" t="s">
        <v>51</v>
      </c>
      <c r="C168" s="1108" t="s">
        <v>10692</v>
      </c>
      <c r="D168" s="188" t="s">
        <v>10693</v>
      </c>
      <c r="E168" s="1104">
        <v>1</v>
      </c>
      <c r="F168" s="1110"/>
      <c r="G168" s="1106">
        <v>175</v>
      </c>
      <c r="H168" s="147">
        <f>IF(G168="","",G168-G168*COMPASS!$AH$30)</f>
        <v>175</v>
      </c>
    </row>
    <row r="169" spans="1:8" ht="14.4" customHeight="1">
      <c r="A169" s="545" t="s">
        <v>10694</v>
      </c>
      <c r="B169" s="1103" t="s">
        <v>51</v>
      </c>
      <c r="C169" s="1108" t="s">
        <v>10695</v>
      </c>
      <c r="D169" s="188" t="s">
        <v>10696</v>
      </c>
      <c r="E169" s="1104">
        <v>1</v>
      </c>
      <c r="F169" s="1110"/>
      <c r="G169" s="1106">
        <v>1500</v>
      </c>
      <c r="H169" s="147">
        <f>IF(G169="","",G169-G169*COMPASS!$AH$30)</f>
        <v>1500</v>
      </c>
    </row>
    <row r="170" spans="1:8" ht="14.4" customHeight="1">
      <c r="A170" s="545" t="s">
        <v>10697</v>
      </c>
      <c r="B170" s="1103" t="s">
        <v>51</v>
      </c>
      <c r="C170" s="1108" t="s">
        <v>10698</v>
      </c>
      <c r="D170" s="188" t="s">
        <v>10699</v>
      </c>
      <c r="E170" s="1104">
        <v>1</v>
      </c>
      <c r="F170" s="1110"/>
      <c r="G170" s="1106">
        <v>275</v>
      </c>
      <c r="H170" s="147">
        <f>IF(G170="","",G170-G170*COMPASS!$AH$30)</f>
        <v>275</v>
      </c>
    </row>
    <row r="171" spans="1:8" ht="14.4" customHeight="1">
      <c r="A171" s="545" t="s">
        <v>10700</v>
      </c>
      <c r="B171" s="1103" t="s">
        <v>51</v>
      </c>
      <c r="C171" s="1108" t="s">
        <v>10701</v>
      </c>
      <c r="D171" s="188" t="s">
        <v>10702</v>
      </c>
      <c r="E171" s="1104">
        <v>1</v>
      </c>
      <c r="F171" s="1110"/>
      <c r="G171" s="1106">
        <v>1500</v>
      </c>
      <c r="H171" s="147">
        <f>IF(G171="","",G171-G171*COMPASS!$AH$30)</f>
        <v>1500</v>
      </c>
    </row>
    <row r="172" spans="1:8" ht="14.4" customHeight="1">
      <c r="A172" s="545" t="s">
        <v>10703</v>
      </c>
      <c r="B172" s="1103" t="s">
        <v>51</v>
      </c>
      <c r="C172" s="1108" t="s">
        <v>10704</v>
      </c>
      <c r="D172" s="188" t="s">
        <v>10705</v>
      </c>
      <c r="E172" s="1104">
        <v>1</v>
      </c>
      <c r="F172" s="1110"/>
      <c r="G172" s="1106">
        <v>275</v>
      </c>
      <c r="H172" s="147">
        <f>IF(G172="","",G172-G172*COMPASS!$AH$30)</f>
        <v>275</v>
      </c>
    </row>
    <row r="173" spans="1:8" ht="14.4" customHeight="1">
      <c r="A173" s="545" t="s">
        <v>10706</v>
      </c>
      <c r="B173" s="1103" t="s">
        <v>51</v>
      </c>
      <c r="C173" s="1108" t="s">
        <v>10707</v>
      </c>
      <c r="D173" s="188" t="s">
        <v>10708</v>
      </c>
      <c r="E173" s="1104">
        <v>1</v>
      </c>
      <c r="F173" s="1110"/>
      <c r="G173" s="1106">
        <v>1500</v>
      </c>
      <c r="H173" s="147">
        <f>IF(G173="","",G173-G173*COMPASS!$AH$30)</f>
        <v>1500</v>
      </c>
    </row>
    <row r="174" spans="1:8" ht="14.4" customHeight="1">
      <c r="A174" s="545" t="s">
        <v>10709</v>
      </c>
      <c r="B174" s="1103" t="s">
        <v>51</v>
      </c>
      <c r="C174" s="1108" t="s">
        <v>10710</v>
      </c>
      <c r="D174" s="188" t="s">
        <v>10711</v>
      </c>
      <c r="E174" s="1104">
        <v>1</v>
      </c>
      <c r="F174" s="1110"/>
      <c r="G174" s="1106">
        <v>300</v>
      </c>
      <c r="H174" s="147">
        <f>IF(G174="","",G174-G174*COMPASS!$AH$30)</f>
        <v>300</v>
      </c>
    </row>
    <row r="175" spans="1:8" ht="14.4" customHeight="1">
      <c r="A175" s="545" t="s">
        <v>10712</v>
      </c>
      <c r="B175" s="1103" t="s">
        <v>51</v>
      </c>
      <c r="C175" s="1108" t="s">
        <v>10713</v>
      </c>
      <c r="D175" s="188" t="s">
        <v>10714</v>
      </c>
      <c r="E175" s="1104">
        <v>1</v>
      </c>
      <c r="F175" s="1110"/>
      <c r="G175" s="1106">
        <v>2100</v>
      </c>
      <c r="H175" s="147">
        <f>IF(G175="","",G175-G175*COMPASS!$AH$30)</f>
        <v>2100</v>
      </c>
    </row>
    <row r="176" spans="1:8" ht="14.4" customHeight="1">
      <c r="A176" s="545" t="s">
        <v>10715</v>
      </c>
      <c r="B176" s="1103" t="s">
        <v>51</v>
      </c>
      <c r="C176" s="1108" t="s">
        <v>10716</v>
      </c>
      <c r="D176" s="188" t="s">
        <v>10717</v>
      </c>
      <c r="E176" s="1104">
        <v>1</v>
      </c>
      <c r="F176" s="1110"/>
      <c r="G176" s="1106">
        <v>325</v>
      </c>
      <c r="H176" s="147">
        <f>IF(G176="","",G176-G176*COMPASS!$AH$30)</f>
        <v>325</v>
      </c>
    </row>
    <row r="177" spans="1:8" ht="14.4" customHeight="1">
      <c r="A177" s="386" t="s">
        <v>2383</v>
      </c>
      <c r="B177" s="1103" t="s">
        <v>25</v>
      </c>
      <c r="C177" s="188" t="s">
        <v>2384</v>
      </c>
      <c r="D177" s="188" t="s">
        <v>3936</v>
      </c>
      <c r="E177" s="1104">
        <v>1</v>
      </c>
      <c r="F177" s="1105"/>
      <c r="G177" s="1106">
        <v>-2099</v>
      </c>
      <c r="H177" s="147">
        <f>IF(G177="","",G177-G177*COMPASS!$AH$30)</f>
        <v>-2099</v>
      </c>
    </row>
    <row r="178" spans="1:8" ht="14.4" customHeight="1">
      <c r="A178" s="386" t="s">
        <v>2385</v>
      </c>
      <c r="B178" s="1103" t="s">
        <v>25</v>
      </c>
      <c r="C178" s="188" t="s">
        <v>2386</v>
      </c>
      <c r="D178" s="188" t="s">
        <v>3937</v>
      </c>
      <c r="E178" s="1104">
        <v>1</v>
      </c>
      <c r="F178" s="1105"/>
      <c r="G178" s="1106">
        <v>-630</v>
      </c>
      <c r="H178" s="147">
        <f>IF(G178="","",G178-G178*COMPASS!$AH$30)</f>
        <v>-630</v>
      </c>
    </row>
    <row r="179" spans="1:8" ht="14.4" customHeight="1">
      <c r="A179" s="386" t="s">
        <v>2387</v>
      </c>
      <c r="B179" s="1103" t="s">
        <v>25</v>
      </c>
      <c r="C179" s="188" t="s">
        <v>2388</v>
      </c>
      <c r="D179" s="188" t="s">
        <v>3938</v>
      </c>
      <c r="E179" s="1104">
        <v>1</v>
      </c>
      <c r="F179" s="1105"/>
      <c r="G179" s="1106">
        <v>-199</v>
      </c>
      <c r="H179" s="147">
        <f>IF(G179="","",G179-G179*COMPASS!$AH$30)</f>
        <v>-199</v>
      </c>
    </row>
    <row r="180" spans="1:8" ht="14.4" customHeight="1">
      <c r="A180" s="386" t="s">
        <v>2389</v>
      </c>
      <c r="B180" s="1103" t="s">
        <v>25</v>
      </c>
      <c r="C180" s="188" t="s">
        <v>2390</v>
      </c>
      <c r="D180" s="188" t="s">
        <v>3939</v>
      </c>
      <c r="E180" s="1104">
        <v>1</v>
      </c>
      <c r="F180" s="1105"/>
      <c r="G180" s="1106">
        <v>-60</v>
      </c>
      <c r="H180" s="147">
        <f>IF(G180="","",G180-G180*COMPASS!$AH$30)</f>
        <v>-60</v>
      </c>
    </row>
    <row r="181" spans="1:8" ht="14.4" customHeight="1">
      <c r="A181" s="386" t="s">
        <v>2736</v>
      </c>
      <c r="B181" s="1103" t="s">
        <v>51</v>
      </c>
      <c r="C181" s="188" t="s">
        <v>2602</v>
      </c>
      <c r="D181" s="188" t="s">
        <v>3940</v>
      </c>
      <c r="E181" s="1104">
        <v>1</v>
      </c>
      <c r="F181" s="1105"/>
      <c r="G181" s="1106">
        <v>1375</v>
      </c>
      <c r="H181" s="147">
        <f>IF(G181="","",G181-G181*COMPASS!$AH$30)</f>
        <v>1375</v>
      </c>
    </row>
    <row r="182" spans="1:8" ht="14.4" customHeight="1">
      <c r="A182" s="386" t="s">
        <v>2737</v>
      </c>
      <c r="B182" s="1103" t="s">
        <v>51</v>
      </c>
      <c r="C182" s="188" t="s">
        <v>2603</v>
      </c>
      <c r="D182" s="188" t="s">
        <v>3941</v>
      </c>
      <c r="E182" s="1104">
        <v>1</v>
      </c>
      <c r="F182" s="1105"/>
      <c r="G182" s="1106">
        <v>6849</v>
      </c>
      <c r="H182" s="147">
        <f>IF(G182="","",G182-G182*COMPASS!$AH$30)</f>
        <v>6849</v>
      </c>
    </row>
    <row r="183" spans="1:8" ht="14.4" customHeight="1">
      <c r="A183" s="386" t="s">
        <v>2738</v>
      </c>
      <c r="B183" s="1103" t="s">
        <v>51</v>
      </c>
      <c r="C183" s="188" t="s">
        <v>2604</v>
      </c>
      <c r="D183" s="188" t="s">
        <v>3942</v>
      </c>
      <c r="E183" s="1104">
        <v>1</v>
      </c>
      <c r="F183" s="1105"/>
      <c r="G183" s="1106">
        <v>1375</v>
      </c>
      <c r="H183" s="147">
        <f>IF(G183="","",G183-G183*COMPASS!$AH$30)</f>
        <v>1375</v>
      </c>
    </row>
    <row r="184" spans="1:8" ht="14.4" customHeight="1">
      <c r="A184" s="386" t="str">
        <f t="shared" ref="A184:A197" si="0">CONCATENATE(P184,"-",C184)</f>
        <v>-MKTCC-1080P14-20</v>
      </c>
      <c r="B184" s="1103" t="s">
        <v>25</v>
      </c>
      <c r="C184" s="1108" t="s">
        <v>11829</v>
      </c>
      <c r="D184" s="188" t="s">
        <v>11830</v>
      </c>
      <c r="E184" s="1104">
        <v>1</v>
      </c>
      <c r="F184" s="1105"/>
      <c r="G184" s="1106">
        <v>17.86</v>
      </c>
      <c r="H184" s="147">
        <f>IF(G184="","",G184-G184*COMPASS!$AH$30)</f>
        <v>17.86</v>
      </c>
    </row>
    <row r="185" spans="1:8" ht="14.4" customHeight="1">
      <c r="A185" s="386" t="str">
        <f t="shared" si="0"/>
        <v>-MKTCC-1080P30-20</v>
      </c>
      <c r="B185" s="1103" t="s">
        <v>25</v>
      </c>
      <c r="C185" s="1108" t="s">
        <v>11831</v>
      </c>
      <c r="D185" s="188" t="s">
        <v>11832</v>
      </c>
      <c r="E185" s="1104">
        <v>1</v>
      </c>
      <c r="F185" s="1105"/>
      <c r="G185" s="1106">
        <v>21.2</v>
      </c>
      <c r="H185" s="147">
        <f>IF(G185="","",G185-G185*COMPASS!$AH$30)</f>
        <v>21.2</v>
      </c>
    </row>
    <row r="186" spans="1:8" ht="14.4" customHeight="1">
      <c r="A186" s="386" t="str">
        <f t="shared" si="0"/>
        <v>-MKTCC-1080P90-20</v>
      </c>
      <c r="B186" s="1103" t="s">
        <v>25</v>
      </c>
      <c r="C186" s="1111" t="s">
        <v>15586</v>
      </c>
      <c r="D186" s="1111" t="s">
        <v>15587</v>
      </c>
      <c r="E186" s="1104">
        <v>1</v>
      </c>
      <c r="F186"/>
      <c r="G186" s="1112">
        <v>32.299999999999997</v>
      </c>
      <c r="H186" s="147">
        <f>IF(G186="","",G186-G186*COMPASS!$AH$30)</f>
        <v>32.299999999999997</v>
      </c>
    </row>
    <row r="187" spans="1:8" ht="14.4" customHeight="1">
      <c r="A187" s="386" t="str">
        <f t="shared" si="0"/>
        <v>-MKTCC-4MP14-20</v>
      </c>
      <c r="B187" s="1103" t="s">
        <v>25</v>
      </c>
      <c r="C187" s="1108" t="s">
        <v>11833</v>
      </c>
      <c r="D187" s="188" t="s">
        <v>11834</v>
      </c>
      <c r="E187" s="1104">
        <v>1</v>
      </c>
      <c r="F187" s="1105"/>
      <c r="G187" s="1106">
        <v>23.44</v>
      </c>
      <c r="H187" s="147">
        <f>IF(G187="","",G187-G187*COMPASS!$AH$30)</f>
        <v>23.44</v>
      </c>
    </row>
    <row r="188" spans="1:8" ht="14.4" customHeight="1">
      <c r="A188" s="386" t="str">
        <f t="shared" si="0"/>
        <v>-MKTCC-4MP30-20</v>
      </c>
      <c r="B188" s="1103" t="s">
        <v>25</v>
      </c>
      <c r="C188" s="1108" t="s">
        <v>11835</v>
      </c>
      <c r="D188" s="188" t="s">
        <v>11836</v>
      </c>
      <c r="E188" s="1104">
        <v>1</v>
      </c>
      <c r="F188" s="1105"/>
      <c r="G188" s="1106">
        <v>27.34</v>
      </c>
      <c r="H188" s="147">
        <f>IF(G188="","",G188-G188*COMPASS!$AH$30)</f>
        <v>27.34</v>
      </c>
    </row>
    <row r="189" spans="1:8" ht="14.4" customHeight="1">
      <c r="A189" s="386" t="str">
        <f t="shared" si="0"/>
        <v>-MKTCC-4MP90-20</v>
      </c>
      <c r="B189" s="1103" t="s">
        <v>25</v>
      </c>
      <c r="C189" s="1111" t="s">
        <v>15588</v>
      </c>
      <c r="D189" s="1111" t="s">
        <v>15589</v>
      </c>
      <c r="E189" s="1104">
        <v>1</v>
      </c>
      <c r="F189"/>
      <c r="G189" s="1112">
        <v>40.64</v>
      </c>
      <c r="H189" s="147">
        <f>IF(G189="","",G189-G189*COMPASS!$AH$30)</f>
        <v>40.64</v>
      </c>
    </row>
    <row r="190" spans="1:8" ht="14.4" customHeight="1">
      <c r="A190" s="386" t="str">
        <f t="shared" si="0"/>
        <v>-MKTCC-4K14-20</v>
      </c>
      <c r="B190" s="1103" t="s">
        <v>25</v>
      </c>
      <c r="C190" s="1108" t="s">
        <v>11837</v>
      </c>
      <c r="D190" s="188" t="s">
        <v>11838</v>
      </c>
      <c r="E190" s="1104">
        <v>1</v>
      </c>
      <c r="F190" s="1105"/>
      <c r="G190" s="1106">
        <v>41.43</v>
      </c>
      <c r="H190" s="147">
        <f>IF(G190="","",G190-G190*COMPASS!$AH$30)</f>
        <v>41.43</v>
      </c>
    </row>
    <row r="191" spans="1:8" ht="14.4" customHeight="1">
      <c r="A191" s="386" t="str">
        <f t="shared" si="0"/>
        <v>-MKTCC-4K30-20</v>
      </c>
      <c r="B191" s="1103" t="s">
        <v>25</v>
      </c>
      <c r="C191" s="1108" t="s">
        <v>11839</v>
      </c>
      <c r="D191" s="188" t="s">
        <v>11840</v>
      </c>
      <c r="E191" s="1104">
        <v>1</v>
      </c>
      <c r="F191" s="1105"/>
      <c r="G191" s="1106">
        <v>53.99</v>
      </c>
      <c r="H191" s="147">
        <f>IF(G191="","",G191-G191*COMPASS!$AH$30)</f>
        <v>53.99</v>
      </c>
    </row>
    <row r="192" spans="1:8" ht="14.4" customHeight="1">
      <c r="A192" s="386" t="str">
        <f t="shared" si="0"/>
        <v>-MKTCC-4K90-20</v>
      </c>
      <c r="B192" s="1103" t="s">
        <v>25</v>
      </c>
      <c r="C192" s="1111" t="s">
        <v>15590</v>
      </c>
      <c r="D192" s="1111" t="s">
        <v>15591</v>
      </c>
      <c r="E192" s="1104">
        <v>1</v>
      </c>
      <c r="F192"/>
      <c r="G192" s="1112">
        <v>75.33</v>
      </c>
      <c r="H192" s="147">
        <f>IF(G192="","",G192-G192*COMPASS!$AH$30)</f>
        <v>75.33</v>
      </c>
    </row>
    <row r="193" spans="1:8" ht="14.4" customHeight="1">
      <c r="A193" s="386" t="str">
        <f t="shared" si="0"/>
        <v>-MKTCE-20</v>
      </c>
      <c r="B193" s="1103" t="s">
        <v>25</v>
      </c>
      <c r="C193" s="1108" t="s">
        <v>11841</v>
      </c>
      <c r="D193" s="188" t="s">
        <v>11842</v>
      </c>
      <c r="E193" s="1104">
        <v>1</v>
      </c>
      <c r="F193" s="1105"/>
      <c r="G193" s="1106">
        <v>9.25</v>
      </c>
      <c r="H193" s="147">
        <f>IF(G193="","",G193-G193*COMPASS!$AH$30)</f>
        <v>9.25</v>
      </c>
    </row>
    <row r="194" spans="1:8" ht="14.4" customHeight="1">
      <c r="A194" s="386" t="str">
        <f t="shared" si="0"/>
        <v>-MKTC2C-20</v>
      </c>
      <c r="B194" s="1103" t="s">
        <v>25</v>
      </c>
      <c r="C194" s="1111" t="s">
        <v>15592</v>
      </c>
      <c r="D194" s="1111" t="s">
        <v>15593</v>
      </c>
      <c r="E194" s="1104">
        <v>1</v>
      </c>
      <c r="F194"/>
      <c r="G194" s="1112">
        <v>9.25</v>
      </c>
      <c r="H194" s="147">
        <f>IF(G194="","",G194-G194*COMPASS!$AH$30)</f>
        <v>9.25</v>
      </c>
    </row>
    <row r="195" spans="1:8" ht="14.4" customHeight="1">
      <c r="A195" s="386" t="str">
        <f t="shared" si="0"/>
        <v>-MKTCCR-20</v>
      </c>
      <c r="B195" s="1103" t="s">
        <v>25</v>
      </c>
      <c r="C195" s="1108" t="s">
        <v>11843</v>
      </c>
      <c r="D195" s="188" t="s">
        <v>11844</v>
      </c>
      <c r="E195" s="1104">
        <v>1</v>
      </c>
      <c r="F195" s="1105"/>
      <c r="G195" s="1106">
        <v>9.3000000000000007</v>
      </c>
      <c r="H195" s="147">
        <f>IF(G195="","",G195-G195*COMPASS!$AH$30)</f>
        <v>9.3000000000000007</v>
      </c>
    </row>
    <row r="196" spans="1:8" ht="14.4" customHeight="1">
      <c r="A196" s="386" t="str">
        <f t="shared" si="0"/>
        <v>-KTCGW-2TB-20</v>
      </c>
      <c r="B196" s="1103" t="s">
        <v>25</v>
      </c>
      <c r="C196" s="1108" t="s">
        <v>11845</v>
      </c>
      <c r="D196" s="188" t="s">
        <v>11846</v>
      </c>
      <c r="E196" s="1104">
        <v>1</v>
      </c>
      <c r="F196" s="1105"/>
      <c r="G196" s="1106">
        <v>1855</v>
      </c>
      <c r="H196" s="147">
        <f>IF(G196="","",G196-G196*COMPASS!$AH$30)</f>
        <v>1855</v>
      </c>
    </row>
    <row r="197" spans="1:8" ht="14.4" customHeight="1">
      <c r="A197" s="386" t="str">
        <f t="shared" si="0"/>
        <v>-KTEGW-8TB-20</v>
      </c>
      <c r="B197" s="1103" t="s">
        <v>25</v>
      </c>
      <c r="C197" s="1108" t="s">
        <v>11847</v>
      </c>
      <c r="D197" s="188" t="s">
        <v>11848</v>
      </c>
      <c r="E197" s="1104">
        <v>1</v>
      </c>
      <c r="F197" s="1105"/>
      <c r="G197" s="1106">
        <v>2139</v>
      </c>
      <c r="H197" s="147">
        <f>IF(G197="","",G197-G197*COMPASS!$AH$30)</f>
        <v>2139</v>
      </c>
    </row>
    <row r="198" spans="1:8" ht="14.4" customHeight="1">
      <c r="A198" s="333" t="s">
        <v>1364</v>
      </c>
      <c r="B198" s="348"/>
      <c r="C198" s="334"/>
      <c r="D198" s="334"/>
      <c r="E198" s="1002"/>
      <c r="F198" s="1002"/>
      <c r="G198" s="1002"/>
      <c r="H198" s="147" t="str">
        <f>IF(G198="","",G198-G198*COMPASS!$AH$30)</f>
        <v/>
      </c>
    </row>
    <row r="199" spans="1:8" ht="14.4" customHeight="1">
      <c r="A199" s="386" t="s">
        <v>1246</v>
      </c>
      <c r="B199" s="1103" t="s">
        <v>51</v>
      </c>
      <c r="C199" s="188" t="s">
        <v>1247</v>
      </c>
      <c r="D199" s="188" t="s">
        <v>10718</v>
      </c>
      <c r="E199" s="1104">
        <v>1</v>
      </c>
      <c r="F199" s="1105"/>
      <c r="G199" s="1106">
        <v>0</v>
      </c>
      <c r="H199" s="147">
        <f>IF(G199="","",G199-G199*COMPASS!$AH$30)</f>
        <v>0</v>
      </c>
    </row>
    <row r="200" spans="1:8" ht="14.4" customHeight="1">
      <c r="A200" s="386" t="s">
        <v>1248</v>
      </c>
      <c r="B200" s="1103" t="s">
        <v>51</v>
      </c>
      <c r="C200" s="188" t="s">
        <v>1249</v>
      </c>
      <c r="D200" s="188" t="s">
        <v>4885</v>
      </c>
      <c r="E200" s="1104">
        <v>1</v>
      </c>
      <c r="F200" s="1105"/>
      <c r="G200" s="1106">
        <v>-15</v>
      </c>
      <c r="H200" s="147">
        <f>IF(G200="","",G200-G200*COMPASS!$AH$30)</f>
        <v>-15</v>
      </c>
    </row>
    <row r="201" spans="1:8" ht="14.4" customHeight="1">
      <c r="A201" s="386" t="s">
        <v>1250</v>
      </c>
      <c r="B201" s="1103" t="s">
        <v>51</v>
      </c>
      <c r="C201" s="188" t="s">
        <v>1251</v>
      </c>
      <c r="D201" s="188" t="s">
        <v>4886</v>
      </c>
      <c r="E201" s="1104">
        <v>1</v>
      </c>
      <c r="F201" s="1105"/>
      <c r="G201" s="1106">
        <v>-6</v>
      </c>
      <c r="H201" s="147">
        <f>IF(G201="","",G201-G201*COMPASS!$AH$30)</f>
        <v>-6</v>
      </c>
    </row>
    <row r="202" spans="1:8" ht="14.4" customHeight="1">
      <c r="A202" s="386" t="s">
        <v>1252</v>
      </c>
      <c r="B202" s="1103" t="s">
        <v>51</v>
      </c>
      <c r="C202" s="188" t="s">
        <v>1253</v>
      </c>
      <c r="D202" s="188" t="s">
        <v>4887</v>
      </c>
      <c r="E202" s="1104">
        <v>1</v>
      </c>
      <c r="F202" s="1105"/>
      <c r="G202" s="1106">
        <v>-18</v>
      </c>
      <c r="H202" s="147">
        <f>IF(G202="","",G202-G202*COMPASS!$AH$30)</f>
        <v>-18</v>
      </c>
    </row>
    <row r="203" spans="1:8" ht="14.4" customHeight="1">
      <c r="A203" s="386" t="s">
        <v>2739</v>
      </c>
      <c r="B203" s="1103" t="s">
        <v>51</v>
      </c>
      <c r="C203" s="188" t="s">
        <v>2645</v>
      </c>
      <c r="D203" s="188" t="s">
        <v>3963</v>
      </c>
      <c r="E203" s="1104">
        <v>1</v>
      </c>
      <c r="F203" s="1105"/>
      <c r="G203" s="1106">
        <v>20</v>
      </c>
      <c r="H203" s="147">
        <f>IF(G203="","",G203-G203*COMPASS!$AH$30)</f>
        <v>20</v>
      </c>
    </row>
    <row r="204" spans="1:8" ht="14.4" customHeight="1">
      <c r="A204" s="386" t="s">
        <v>2740</v>
      </c>
      <c r="B204" s="1103" t="s">
        <v>51</v>
      </c>
      <c r="C204" s="188" t="s">
        <v>2646</v>
      </c>
      <c r="D204" s="188" t="s">
        <v>3964</v>
      </c>
      <c r="E204" s="1104">
        <v>1</v>
      </c>
      <c r="F204" s="1105"/>
      <c r="G204" s="1106">
        <v>68</v>
      </c>
      <c r="H204" s="147">
        <f>IF(G204="","",G204-G204*COMPASS!$AH$30)</f>
        <v>68</v>
      </c>
    </row>
    <row r="205" spans="1:8" ht="14.4" customHeight="1">
      <c r="A205" s="386" t="s">
        <v>10719</v>
      </c>
      <c r="B205" s="1103" t="s">
        <v>51</v>
      </c>
      <c r="C205" s="1107" t="s">
        <v>10720</v>
      </c>
      <c r="D205" s="188" t="s">
        <v>10721</v>
      </c>
      <c r="E205" s="1104">
        <v>1</v>
      </c>
      <c r="F205" s="1105"/>
      <c r="G205" s="1106">
        <v>1.1000000000000001</v>
      </c>
      <c r="H205" s="147">
        <f>IF(G205="","",G205-G205*COMPASS!$AH$30)</f>
        <v>1.1000000000000001</v>
      </c>
    </row>
    <row r="206" spans="1:8" ht="14.4" customHeight="1">
      <c r="A206" s="386" t="s">
        <v>2741</v>
      </c>
      <c r="B206" s="1103" t="s">
        <v>51</v>
      </c>
      <c r="C206" s="188" t="s">
        <v>2647</v>
      </c>
      <c r="D206" s="188" t="s">
        <v>3965</v>
      </c>
      <c r="E206" s="1104">
        <v>1</v>
      </c>
      <c r="F206" s="1105"/>
      <c r="G206" s="1106">
        <v>13</v>
      </c>
      <c r="H206" s="147">
        <f>IF(G206="","",G206-G206*COMPASS!$AH$30)</f>
        <v>13</v>
      </c>
    </row>
    <row r="207" spans="1:8" ht="14.4" customHeight="1">
      <c r="A207" s="386" t="s">
        <v>2648</v>
      </c>
      <c r="B207" s="1103" t="s">
        <v>51</v>
      </c>
      <c r="C207" s="188" t="s">
        <v>2649</v>
      </c>
      <c r="D207" s="188" t="s">
        <v>3966</v>
      </c>
      <c r="E207" s="1104">
        <v>1</v>
      </c>
      <c r="F207" s="1105"/>
      <c r="G207" s="1106">
        <v>21</v>
      </c>
      <c r="H207" s="147">
        <f>IF(G207="","",G207-G207*COMPASS!$AH$30)</f>
        <v>21</v>
      </c>
    </row>
    <row r="208" spans="1:8" ht="14.4" customHeight="1">
      <c r="A208" s="386" t="s">
        <v>2650</v>
      </c>
      <c r="B208" s="1103" t="s">
        <v>51</v>
      </c>
      <c r="C208" s="188" t="s">
        <v>2651</v>
      </c>
      <c r="D208" s="188" t="s">
        <v>3967</v>
      </c>
      <c r="E208" s="1104">
        <v>1</v>
      </c>
      <c r="F208" s="1105"/>
      <c r="G208" s="1106">
        <v>27</v>
      </c>
      <c r="H208" s="147">
        <f>IF(G208="","",G208-G208*COMPASS!$AH$30)</f>
        <v>27</v>
      </c>
    </row>
    <row r="209" spans="1:8" ht="14.4" customHeight="1">
      <c r="A209" s="386" t="s">
        <v>2652</v>
      </c>
      <c r="B209" s="1103" t="s">
        <v>51</v>
      </c>
      <c r="C209" s="188" t="s">
        <v>2653</v>
      </c>
      <c r="D209" s="188" t="s">
        <v>3968</v>
      </c>
      <c r="E209" s="1104">
        <v>1</v>
      </c>
      <c r="F209" s="1105"/>
      <c r="G209" s="1106">
        <v>41</v>
      </c>
      <c r="H209" s="147">
        <f>IF(G209="","",G209-G209*COMPASS!$AH$30)</f>
        <v>41</v>
      </c>
    </row>
    <row r="210" spans="1:8" ht="14.4" customHeight="1">
      <c r="A210" s="386" t="s">
        <v>2654</v>
      </c>
      <c r="B210" s="1103" t="s">
        <v>51</v>
      </c>
      <c r="C210" s="188" t="s">
        <v>2655</v>
      </c>
      <c r="D210" s="188" t="s">
        <v>3969</v>
      </c>
      <c r="E210" s="1104">
        <v>1</v>
      </c>
      <c r="F210" s="1105"/>
      <c r="G210" s="1106">
        <v>38</v>
      </c>
      <c r="H210" s="147">
        <f>IF(G210="","",G210-G210*COMPASS!$AH$30)</f>
        <v>38</v>
      </c>
    </row>
    <row r="211" spans="1:8" ht="14.4" customHeight="1">
      <c r="A211" s="386" t="s">
        <v>2742</v>
      </c>
      <c r="B211" s="1103" t="s">
        <v>51</v>
      </c>
      <c r="C211" s="188" t="s">
        <v>2656</v>
      </c>
      <c r="D211" s="188" t="s">
        <v>3970</v>
      </c>
      <c r="E211" s="1104">
        <v>1</v>
      </c>
      <c r="F211" s="1105"/>
      <c r="G211" s="1106">
        <v>-20</v>
      </c>
      <c r="H211" s="147">
        <f>IF(G211="","",G211-G211*COMPASS!$AH$30)</f>
        <v>-20</v>
      </c>
    </row>
    <row r="212" spans="1:8" ht="14.4" customHeight="1">
      <c r="A212" s="386" t="s">
        <v>2743</v>
      </c>
      <c r="B212" s="1103" t="s">
        <v>51</v>
      </c>
      <c r="C212" s="188" t="s">
        <v>2657</v>
      </c>
      <c r="D212" s="188" t="s">
        <v>3971</v>
      </c>
      <c r="E212" s="1104">
        <v>1</v>
      </c>
      <c r="F212" s="1105"/>
      <c r="G212" s="1106">
        <v>-6</v>
      </c>
      <c r="H212" s="147">
        <f>IF(G212="","",G212-G212*COMPASS!$AH$30)</f>
        <v>-6</v>
      </c>
    </row>
    <row r="213" spans="1:8" ht="14.4" customHeight="1">
      <c r="A213" s="386" t="s">
        <v>2744</v>
      </c>
      <c r="B213" s="1103" t="s">
        <v>51</v>
      </c>
      <c r="C213" s="188" t="s">
        <v>2658</v>
      </c>
      <c r="D213" s="188" t="s">
        <v>3972</v>
      </c>
      <c r="E213" s="1104">
        <v>1</v>
      </c>
      <c r="F213" s="1105"/>
      <c r="G213" s="1106">
        <v>-68</v>
      </c>
      <c r="H213" s="147">
        <f>IF(G213="","",G213-G213*COMPASS!$AH$30)</f>
        <v>-68</v>
      </c>
    </row>
    <row r="214" spans="1:8" ht="14.4" customHeight="1">
      <c r="A214" s="386" t="s">
        <v>2745</v>
      </c>
      <c r="B214" s="1103" t="s">
        <v>51</v>
      </c>
      <c r="C214" s="188" t="s">
        <v>2659</v>
      </c>
      <c r="D214" s="188" t="s">
        <v>3973</v>
      </c>
      <c r="E214" s="1104">
        <v>1</v>
      </c>
      <c r="F214" s="1105"/>
      <c r="G214" s="1106">
        <v>-21</v>
      </c>
      <c r="H214" s="147">
        <f>IF(G214="","",G214-G214*COMPASS!$AH$30)</f>
        <v>-21</v>
      </c>
    </row>
    <row r="215" spans="1:8" ht="14.4" customHeight="1">
      <c r="A215" s="386" t="s">
        <v>1254</v>
      </c>
      <c r="B215" s="1103" t="s">
        <v>51</v>
      </c>
      <c r="C215" s="188" t="s">
        <v>1255</v>
      </c>
      <c r="D215" s="188" t="s">
        <v>4888</v>
      </c>
      <c r="E215" s="1104">
        <v>1</v>
      </c>
      <c r="F215" s="1105"/>
      <c r="G215" s="1106">
        <v>-150</v>
      </c>
      <c r="H215" s="147">
        <f>IF(G215="","",G215-G215*COMPASS!$AH$30)</f>
        <v>-150</v>
      </c>
    </row>
    <row r="216" spans="1:8" ht="14.4" customHeight="1">
      <c r="A216" s="386" t="s">
        <v>1256</v>
      </c>
      <c r="B216" s="1103" t="s">
        <v>51</v>
      </c>
      <c r="C216" s="188" t="s">
        <v>1257</v>
      </c>
      <c r="D216" s="188" t="s">
        <v>4889</v>
      </c>
      <c r="E216" s="1104">
        <v>1</v>
      </c>
      <c r="F216" s="1105"/>
      <c r="G216" s="1106">
        <v>-45</v>
      </c>
      <c r="H216" s="147">
        <f>IF(G216="","",G216-G216*COMPASS!$AH$30)</f>
        <v>-45</v>
      </c>
    </row>
    <row r="217" spans="1:8" ht="14.4" customHeight="1">
      <c r="A217" s="386" t="s">
        <v>2746</v>
      </c>
      <c r="B217" s="1103" t="s">
        <v>51</v>
      </c>
      <c r="C217" s="188" t="s">
        <v>2660</v>
      </c>
      <c r="D217" s="188" t="s">
        <v>3974</v>
      </c>
      <c r="E217" s="1104">
        <v>1</v>
      </c>
      <c r="F217" s="1105"/>
      <c r="G217" s="1106">
        <v>524</v>
      </c>
      <c r="H217" s="147">
        <f>IF(G217="","",G217-G217*COMPASS!$AH$30)</f>
        <v>524</v>
      </c>
    </row>
    <row r="218" spans="1:8" ht="14.4" customHeight="1">
      <c r="A218" s="386" t="s">
        <v>2747</v>
      </c>
      <c r="B218" s="1103" t="s">
        <v>51</v>
      </c>
      <c r="C218" s="188" t="s">
        <v>2661</v>
      </c>
      <c r="D218" s="188" t="s">
        <v>3975</v>
      </c>
      <c r="E218" s="1104">
        <v>1</v>
      </c>
      <c r="F218" s="1105"/>
      <c r="G218" s="1106">
        <v>167</v>
      </c>
      <c r="H218" s="147">
        <f>IF(G218="","",G218-G218*COMPASS!$AH$30)</f>
        <v>167</v>
      </c>
    </row>
    <row r="219" spans="1:8" ht="14.4" customHeight="1">
      <c r="A219" s="386" t="s">
        <v>2748</v>
      </c>
      <c r="B219" s="1103" t="s">
        <v>51</v>
      </c>
      <c r="C219" s="188" t="s">
        <v>2662</v>
      </c>
      <c r="D219" s="188" t="s">
        <v>3976</v>
      </c>
      <c r="E219" s="1104">
        <v>1</v>
      </c>
      <c r="F219" s="1105"/>
      <c r="G219" s="1106">
        <v>30</v>
      </c>
      <c r="H219" s="147">
        <f>IF(G219="","",G219-G219*COMPASS!$AH$30)</f>
        <v>30</v>
      </c>
    </row>
    <row r="220" spans="1:8" ht="14.4" customHeight="1">
      <c r="A220" s="386" t="s">
        <v>2749</v>
      </c>
      <c r="B220" s="1103" t="s">
        <v>51</v>
      </c>
      <c r="C220" s="188" t="s">
        <v>2663</v>
      </c>
      <c r="D220" s="188" t="s">
        <v>3977</v>
      </c>
      <c r="E220" s="1104">
        <v>1</v>
      </c>
      <c r="F220" s="1105"/>
      <c r="G220" s="1106">
        <v>50</v>
      </c>
      <c r="H220" s="147">
        <f>IF(G220="","",G220-G220*COMPASS!$AH$30)</f>
        <v>50</v>
      </c>
    </row>
    <row r="221" spans="1:8" ht="14.4" customHeight="1">
      <c r="A221" s="386" t="s">
        <v>2750</v>
      </c>
      <c r="B221" s="1103" t="s">
        <v>51</v>
      </c>
      <c r="C221" s="188" t="s">
        <v>2664</v>
      </c>
      <c r="D221" s="188" t="s">
        <v>3978</v>
      </c>
      <c r="E221" s="1104">
        <v>1</v>
      </c>
      <c r="F221" s="1105"/>
      <c r="G221" s="1106">
        <v>66</v>
      </c>
      <c r="H221" s="147">
        <f>IF(G221="","",G221-G221*COMPASS!$AH$30)</f>
        <v>66</v>
      </c>
    </row>
    <row r="222" spans="1:8" ht="14.4" customHeight="1">
      <c r="A222" s="386" t="s">
        <v>2751</v>
      </c>
      <c r="B222" s="1103" t="s">
        <v>51</v>
      </c>
      <c r="C222" s="188" t="s">
        <v>2665</v>
      </c>
      <c r="D222" s="188" t="s">
        <v>3979</v>
      </c>
      <c r="E222" s="1104">
        <v>1</v>
      </c>
      <c r="F222" s="1105"/>
      <c r="G222" s="1106">
        <v>101</v>
      </c>
      <c r="H222" s="147">
        <f>IF(G222="","",G222-G222*COMPASS!$AH$30)</f>
        <v>101</v>
      </c>
    </row>
    <row r="223" spans="1:8" ht="14.4" customHeight="1">
      <c r="A223" s="386" t="s">
        <v>10722</v>
      </c>
      <c r="B223" s="1103" t="s">
        <v>51</v>
      </c>
      <c r="C223" s="1108" t="s">
        <v>10723</v>
      </c>
      <c r="D223" s="188" t="s">
        <v>10724</v>
      </c>
      <c r="E223" s="1104">
        <v>1</v>
      </c>
      <c r="F223" s="1105"/>
      <c r="G223" s="1106">
        <v>2.6</v>
      </c>
      <c r="H223" s="147">
        <f>IF(G223="","",G223-G223*COMPASS!$AH$30)</f>
        <v>2.6</v>
      </c>
    </row>
    <row r="224" spans="1:8" ht="14.4" customHeight="1">
      <c r="A224" s="386" t="s">
        <v>2666</v>
      </c>
      <c r="B224" s="1103" t="s">
        <v>51</v>
      </c>
      <c r="C224" s="188" t="s">
        <v>2667</v>
      </c>
      <c r="D224" s="188" t="s">
        <v>3980</v>
      </c>
      <c r="E224" s="1104">
        <v>1</v>
      </c>
      <c r="F224" s="1105"/>
      <c r="G224" s="1106">
        <v>91</v>
      </c>
      <c r="H224" s="147">
        <f>IF(G224="","",G224-G224*COMPASS!$AH$30)</f>
        <v>91</v>
      </c>
    </row>
    <row r="225" spans="1:8" ht="14.4" customHeight="1">
      <c r="A225" s="386" t="s">
        <v>2679</v>
      </c>
      <c r="B225" s="1103" t="s">
        <v>51</v>
      </c>
      <c r="C225" s="188" t="s">
        <v>2680</v>
      </c>
      <c r="D225" s="188" t="s">
        <v>4020</v>
      </c>
      <c r="E225" s="1104">
        <v>1</v>
      </c>
      <c r="F225" s="1105"/>
      <c r="G225" s="1106">
        <v>13</v>
      </c>
      <c r="H225" s="147">
        <f>IF(G225="","",G225-G225*COMPASS!$AH$30)</f>
        <v>13</v>
      </c>
    </row>
    <row r="226" spans="1:8" ht="14.4" customHeight="1">
      <c r="A226" s="386" t="s">
        <v>2681</v>
      </c>
      <c r="B226" s="1103" t="s">
        <v>51</v>
      </c>
      <c r="C226" s="188" t="s">
        <v>2682</v>
      </c>
      <c r="D226" s="188" t="s">
        <v>4021</v>
      </c>
      <c r="E226" s="1104">
        <v>1</v>
      </c>
      <c r="F226" s="1105"/>
      <c r="G226" s="1106">
        <v>22</v>
      </c>
      <c r="H226" s="147">
        <f>IF(G226="","",G226-G226*COMPASS!$AH$30)</f>
        <v>22</v>
      </c>
    </row>
    <row r="227" spans="1:8" ht="14.4" customHeight="1">
      <c r="A227" s="386" t="s">
        <v>2683</v>
      </c>
      <c r="B227" s="1103" t="s">
        <v>51</v>
      </c>
      <c r="C227" s="188" t="s">
        <v>2684</v>
      </c>
      <c r="D227" s="188" t="s">
        <v>4022</v>
      </c>
      <c r="E227" s="1104">
        <v>1</v>
      </c>
      <c r="F227" s="1105"/>
      <c r="G227" s="1106">
        <v>30</v>
      </c>
      <c r="H227" s="147">
        <f>IF(G227="","",G227-G227*COMPASS!$AH$30)</f>
        <v>30</v>
      </c>
    </row>
    <row r="228" spans="1:8" ht="14.4" customHeight="1">
      <c r="A228" s="386" t="s">
        <v>2685</v>
      </c>
      <c r="B228" s="1103" t="s">
        <v>51</v>
      </c>
      <c r="C228" s="188" t="s">
        <v>2686</v>
      </c>
      <c r="D228" s="188" t="s">
        <v>4023</v>
      </c>
      <c r="E228" s="1104">
        <v>1</v>
      </c>
      <c r="F228" s="1105"/>
      <c r="G228" s="1106">
        <v>46</v>
      </c>
      <c r="H228" s="147">
        <f>IF(G228="","",G228-G228*COMPASS!$AH$30)</f>
        <v>46</v>
      </c>
    </row>
    <row r="229" spans="1:8" ht="14.4" customHeight="1">
      <c r="A229" s="545" t="s">
        <v>10725</v>
      </c>
      <c r="B229" s="1103" t="s">
        <v>51</v>
      </c>
      <c r="C229" s="1108" t="s">
        <v>10726</v>
      </c>
      <c r="D229" s="188" t="s">
        <v>10727</v>
      </c>
      <c r="E229" s="1109">
        <v>1</v>
      </c>
      <c r="F229" s="1109"/>
      <c r="G229" s="1106">
        <v>1</v>
      </c>
      <c r="H229" s="147">
        <f>IF(G229="","",G229-G229*COMPASS!$AH$30)</f>
        <v>1</v>
      </c>
    </row>
    <row r="230" spans="1:8" ht="14.4" customHeight="1">
      <c r="A230" s="386" t="s">
        <v>2752</v>
      </c>
      <c r="B230" s="1103" t="s">
        <v>51</v>
      </c>
      <c r="C230" s="188" t="s">
        <v>2668</v>
      </c>
      <c r="D230" s="188" t="s">
        <v>3981</v>
      </c>
      <c r="E230" s="1104">
        <v>1</v>
      </c>
      <c r="F230" s="1105"/>
      <c r="G230" s="1106">
        <v>-524</v>
      </c>
      <c r="H230" s="147">
        <f>IF(G230="","",G230-G230*COMPASS!$AH$30)</f>
        <v>-524</v>
      </c>
    </row>
    <row r="231" spans="1:8" ht="14.4" customHeight="1">
      <c r="A231" s="386" t="s">
        <v>2753</v>
      </c>
      <c r="B231" s="1103" t="s">
        <v>51</v>
      </c>
      <c r="C231" s="188" t="s">
        <v>2669</v>
      </c>
      <c r="D231" s="188" t="s">
        <v>3982</v>
      </c>
      <c r="E231" s="1104">
        <v>1</v>
      </c>
      <c r="F231" s="1105"/>
      <c r="G231" s="1106">
        <v>-158</v>
      </c>
      <c r="H231" s="147">
        <f>IF(G231="","",G231-G231*COMPASS!$AH$30)</f>
        <v>-158</v>
      </c>
    </row>
    <row r="232" spans="1:8" ht="14.4" customHeight="1">
      <c r="A232" s="386" t="s">
        <v>2754</v>
      </c>
      <c r="B232" s="1103" t="s">
        <v>51</v>
      </c>
      <c r="C232" s="188" t="s">
        <v>2670</v>
      </c>
      <c r="D232" s="188" t="s">
        <v>3983</v>
      </c>
      <c r="E232" s="1104">
        <v>1</v>
      </c>
      <c r="F232" s="1105"/>
      <c r="G232" s="1106">
        <v>-167</v>
      </c>
      <c r="H232" s="147">
        <f>IF(G232="","",G232-G232*COMPASS!$AH$30)</f>
        <v>-167</v>
      </c>
    </row>
    <row r="233" spans="1:8" ht="14.4" customHeight="1">
      <c r="A233" s="386" t="s">
        <v>2755</v>
      </c>
      <c r="B233" s="1103" t="s">
        <v>51</v>
      </c>
      <c r="C233" s="188" t="s">
        <v>2671</v>
      </c>
      <c r="D233" s="188" t="s">
        <v>3984</v>
      </c>
      <c r="E233" s="1104">
        <v>1</v>
      </c>
      <c r="F233" s="1105"/>
      <c r="G233" s="1106">
        <v>-50</v>
      </c>
      <c r="H233" s="147">
        <f>IF(G233="","",G233-G233*COMPASS!$AH$30)</f>
        <v>-50</v>
      </c>
    </row>
    <row r="234" spans="1:8" ht="14.4" customHeight="1">
      <c r="A234" s="386" t="s">
        <v>15594</v>
      </c>
      <c r="B234" s="1103" t="s">
        <v>25</v>
      </c>
      <c r="C234" s="1111" t="s">
        <v>15595</v>
      </c>
      <c r="D234" s="1111" t="s">
        <v>15567</v>
      </c>
      <c r="E234" s="1104">
        <v>1</v>
      </c>
      <c r="F234"/>
      <c r="G234" s="1112">
        <v>-600</v>
      </c>
      <c r="H234" s="147">
        <f>IF(G234="","",G234-G234*COMPASS!$AH$30)</f>
        <v>-600</v>
      </c>
    </row>
    <row r="235" spans="1:8" ht="14.4" customHeight="1">
      <c r="A235" s="386" t="s">
        <v>1258</v>
      </c>
      <c r="B235" s="1103" t="s">
        <v>51</v>
      </c>
      <c r="C235" s="188" t="s">
        <v>1259</v>
      </c>
      <c r="D235" s="188" t="s">
        <v>4890</v>
      </c>
      <c r="E235" s="1104">
        <v>1</v>
      </c>
      <c r="F235" s="1105"/>
      <c r="G235" s="1106">
        <v>-60</v>
      </c>
      <c r="H235" s="147">
        <f>IF(G235="","",G235-G235*COMPASS!$AH$30)</f>
        <v>-60</v>
      </c>
    </row>
    <row r="236" spans="1:8" ht="14.4" customHeight="1">
      <c r="A236" s="386" t="s">
        <v>1346</v>
      </c>
      <c r="B236" s="1103" t="s">
        <v>51</v>
      </c>
      <c r="C236" s="188" t="s">
        <v>1310</v>
      </c>
      <c r="D236" s="188" t="s">
        <v>3985</v>
      </c>
      <c r="E236" s="1104">
        <v>1</v>
      </c>
      <c r="F236" s="1105"/>
      <c r="G236" s="1106">
        <v>2099</v>
      </c>
      <c r="H236" s="147">
        <f>IF(G236="","",G236-G236*COMPASS!$AH$30)</f>
        <v>2099</v>
      </c>
    </row>
    <row r="237" spans="1:8" ht="14.4" customHeight="1">
      <c r="A237" s="386" t="s">
        <v>1347</v>
      </c>
      <c r="B237" s="1103" t="s">
        <v>51</v>
      </c>
      <c r="C237" s="188" t="s">
        <v>1311</v>
      </c>
      <c r="D237" s="188" t="s">
        <v>3986</v>
      </c>
      <c r="E237" s="1104">
        <v>1</v>
      </c>
      <c r="F237" s="1105"/>
      <c r="G237" s="1106">
        <v>209</v>
      </c>
      <c r="H237" s="147">
        <f>IF(G237="","",G237-G237*COMPASS!$AH$30)</f>
        <v>209</v>
      </c>
    </row>
    <row r="238" spans="1:8" ht="14.4" customHeight="1">
      <c r="A238" s="386" t="s">
        <v>1348</v>
      </c>
      <c r="B238" s="1103" t="s">
        <v>51</v>
      </c>
      <c r="C238" s="188" t="s">
        <v>1312</v>
      </c>
      <c r="D238" s="188" t="s">
        <v>4891</v>
      </c>
      <c r="E238" s="1104">
        <v>1</v>
      </c>
      <c r="F238" s="1105"/>
      <c r="G238" s="1106">
        <v>378</v>
      </c>
      <c r="H238" s="147">
        <f>IF(G238="","",G238-G238*COMPASS!$AH$30)</f>
        <v>378</v>
      </c>
    </row>
    <row r="239" spans="1:8" ht="14.4" customHeight="1">
      <c r="A239" s="386" t="s">
        <v>1349</v>
      </c>
      <c r="B239" s="1103" t="s">
        <v>51</v>
      </c>
      <c r="C239" s="188" t="s">
        <v>1313</v>
      </c>
      <c r="D239" s="188" t="s">
        <v>4892</v>
      </c>
      <c r="E239" s="1104">
        <v>1</v>
      </c>
      <c r="F239" s="1105"/>
      <c r="G239" s="1106">
        <v>630</v>
      </c>
      <c r="H239" s="147">
        <f>IF(G239="","",G239-G239*COMPASS!$AH$30)</f>
        <v>630</v>
      </c>
    </row>
    <row r="240" spans="1:8" ht="14.4" customHeight="1">
      <c r="A240" s="386" t="s">
        <v>1350</v>
      </c>
      <c r="B240" s="1103" t="s">
        <v>51</v>
      </c>
      <c r="C240" s="188" t="s">
        <v>1314</v>
      </c>
      <c r="D240" s="188" t="s">
        <v>4893</v>
      </c>
      <c r="E240" s="1104">
        <v>1</v>
      </c>
      <c r="F240" s="1105"/>
      <c r="G240" s="1106">
        <v>819</v>
      </c>
      <c r="H240" s="147">
        <f>IF(G240="","",G240-G240*COMPASS!$AH$30)</f>
        <v>819</v>
      </c>
    </row>
    <row r="241" spans="1:8" ht="14.4" customHeight="1">
      <c r="A241" s="386" t="s">
        <v>1351</v>
      </c>
      <c r="B241" s="1103" t="s">
        <v>51</v>
      </c>
      <c r="C241" s="188" t="s">
        <v>1315</v>
      </c>
      <c r="D241" s="188" t="s">
        <v>4894</v>
      </c>
      <c r="E241" s="1104">
        <v>1</v>
      </c>
      <c r="F241" s="1105"/>
      <c r="G241" s="1106">
        <v>1260</v>
      </c>
      <c r="H241" s="147">
        <f>IF(G241="","",G241-G241*COMPASS!$AH$30)</f>
        <v>1260</v>
      </c>
    </row>
    <row r="242" spans="1:8" ht="14.4" customHeight="1">
      <c r="A242" s="386" t="s">
        <v>10728</v>
      </c>
      <c r="B242" s="1103" t="s">
        <v>51</v>
      </c>
      <c r="C242" s="1108" t="s">
        <v>10729</v>
      </c>
      <c r="D242" s="188" t="s">
        <v>10730</v>
      </c>
      <c r="E242" s="1104">
        <v>1</v>
      </c>
      <c r="F242" s="1105"/>
      <c r="G242" s="1106">
        <v>32</v>
      </c>
      <c r="H242" s="147">
        <f>IF(G242="","",G242-G242*COMPASS!$AH$30)</f>
        <v>32</v>
      </c>
    </row>
    <row r="243" spans="1:8" ht="14.4" customHeight="1">
      <c r="A243" s="386" t="s">
        <v>1352</v>
      </c>
      <c r="B243" s="1103" t="s">
        <v>51</v>
      </c>
      <c r="C243" s="188" t="s">
        <v>1316</v>
      </c>
      <c r="D243" s="188" t="s">
        <v>4895</v>
      </c>
      <c r="E243" s="1104">
        <v>1</v>
      </c>
      <c r="F243" s="1105"/>
      <c r="G243" s="1106">
        <v>1134</v>
      </c>
      <c r="H243" s="147">
        <f>IF(G243="","",G243-G243*COMPASS!$AH$30)</f>
        <v>1134</v>
      </c>
    </row>
    <row r="244" spans="1:8" ht="14.4" customHeight="1">
      <c r="A244" s="386" t="s">
        <v>1353</v>
      </c>
      <c r="B244" s="1103" t="s">
        <v>51</v>
      </c>
      <c r="C244" s="188" t="s">
        <v>1317</v>
      </c>
      <c r="D244" s="188" t="s">
        <v>4896</v>
      </c>
      <c r="E244" s="1104">
        <v>1</v>
      </c>
      <c r="F244" s="1105"/>
      <c r="G244" s="1106">
        <v>38</v>
      </c>
      <c r="H244" s="147">
        <f>IF(G244="","",G244-G244*COMPASS!$AH$30)</f>
        <v>38</v>
      </c>
    </row>
    <row r="245" spans="1:8" ht="14.4" customHeight="1">
      <c r="A245" s="386" t="s">
        <v>1354</v>
      </c>
      <c r="B245" s="1103" t="s">
        <v>51</v>
      </c>
      <c r="C245" s="188" t="s">
        <v>1318</v>
      </c>
      <c r="D245" s="188" t="s">
        <v>4897</v>
      </c>
      <c r="E245" s="1104">
        <v>1</v>
      </c>
      <c r="F245" s="1105"/>
      <c r="G245" s="1106">
        <v>63</v>
      </c>
      <c r="H245" s="147">
        <f>IF(G245="","",G245-G245*COMPASS!$AH$30)</f>
        <v>63</v>
      </c>
    </row>
    <row r="246" spans="1:8" ht="14.4" customHeight="1">
      <c r="A246" s="386" t="s">
        <v>1355</v>
      </c>
      <c r="B246" s="1103" t="s">
        <v>51</v>
      </c>
      <c r="C246" s="188" t="s">
        <v>1319</v>
      </c>
      <c r="D246" s="188" t="s">
        <v>4898</v>
      </c>
      <c r="E246" s="1104">
        <v>1</v>
      </c>
      <c r="F246" s="1105"/>
      <c r="G246" s="1106">
        <v>82</v>
      </c>
      <c r="H246" s="147">
        <f>IF(G246="","",G246-G246*COMPASS!$AH$30)</f>
        <v>82</v>
      </c>
    </row>
    <row r="247" spans="1:8" ht="14.4" customHeight="1">
      <c r="A247" s="386" t="s">
        <v>1356</v>
      </c>
      <c r="B247" s="1103" t="s">
        <v>51</v>
      </c>
      <c r="C247" s="188" t="s">
        <v>1320</v>
      </c>
      <c r="D247" s="188" t="s">
        <v>4899</v>
      </c>
      <c r="E247" s="1104">
        <v>1</v>
      </c>
      <c r="F247" s="1105"/>
      <c r="G247" s="1106">
        <v>126</v>
      </c>
      <c r="H247" s="147">
        <f>IF(G247="","",G247-G247*COMPASS!$AH$30)</f>
        <v>126</v>
      </c>
    </row>
    <row r="248" spans="1:8" ht="14.4" customHeight="1">
      <c r="A248" s="386" t="s">
        <v>10731</v>
      </c>
      <c r="B248" s="1103" t="s">
        <v>51</v>
      </c>
      <c r="C248" s="1108" t="s">
        <v>10732</v>
      </c>
      <c r="D248" s="188" t="s">
        <v>10733</v>
      </c>
      <c r="E248" s="1104">
        <v>1</v>
      </c>
      <c r="F248" s="1105"/>
      <c r="G248" s="1106">
        <v>3.2</v>
      </c>
      <c r="H248" s="147">
        <f>IF(G248="","",G248-G248*COMPASS!$AH$30)</f>
        <v>3.2</v>
      </c>
    </row>
    <row r="249" spans="1:8" ht="14.4" customHeight="1">
      <c r="A249" s="386" t="s">
        <v>1357</v>
      </c>
      <c r="B249" s="1103" t="s">
        <v>51</v>
      </c>
      <c r="C249" s="188" t="s">
        <v>1321</v>
      </c>
      <c r="D249" s="188" t="s">
        <v>4900</v>
      </c>
      <c r="E249" s="1104">
        <v>1</v>
      </c>
      <c r="F249" s="1105"/>
      <c r="G249" s="1106">
        <v>113</v>
      </c>
      <c r="H249" s="147">
        <f>IF(G249="","",G249-G249*COMPASS!$AH$30)</f>
        <v>113</v>
      </c>
    </row>
    <row r="250" spans="1:8" ht="14.4" customHeight="1">
      <c r="A250" s="386" t="s">
        <v>2687</v>
      </c>
      <c r="B250" s="1103" t="s">
        <v>51</v>
      </c>
      <c r="C250" s="188" t="s">
        <v>2688</v>
      </c>
      <c r="D250" s="188" t="s">
        <v>4024</v>
      </c>
      <c r="E250" s="1104">
        <v>1</v>
      </c>
      <c r="F250" s="1105"/>
      <c r="G250" s="1106">
        <v>147</v>
      </c>
      <c r="H250" s="147">
        <f>IF(G250="","",G250-G250*COMPASS!$AH$30)</f>
        <v>147</v>
      </c>
    </row>
    <row r="251" spans="1:8" ht="14.4" customHeight="1">
      <c r="A251" s="386" t="s">
        <v>2689</v>
      </c>
      <c r="B251" s="1103" t="s">
        <v>51</v>
      </c>
      <c r="C251" s="188" t="s">
        <v>2690</v>
      </c>
      <c r="D251" s="188" t="s">
        <v>4025</v>
      </c>
      <c r="E251" s="1104">
        <v>1</v>
      </c>
      <c r="F251" s="1105"/>
      <c r="G251" s="1106">
        <v>273</v>
      </c>
      <c r="H251" s="147">
        <f>IF(G251="","",G251-G251*COMPASS!$AH$30)</f>
        <v>273</v>
      </c>
    </row>
    <row r="252" spans="1:8" ht="14.4" customHeight="1">
      <c r="A252" s="386" t="s">
        <v>2691</v>
      </c>
      <c r="B252" s="1103" t="s">
        <v>51</v>
      </c>
      <c r="C252" s="188" t="s">
        <v>2692</v>
      </c>
      <c r="D252" s="188" t="s">
        <v>4026</v>
      </c>
      <c r="E252" s="1104">
        <v>1</v>
      </c>
      <c r="F252" s="1105"/>
      <c r="G252" s="1106">
        <v>378</v>
      </c>
      <c r="H252" s="147">
        <f>IF(G252="","",G252-G252*COMPASS!$AH$30)</f>
        <v>378</v>
      </c>
    </row>
    <row r="253" spans="1:8" ht="14.4" customHeight="1">
      <c r="A253" s="386" t="s">
        <v>2693</v>
      </c>
      <c r="B253" s="1103" t="s">
        <v>51</v>
      </c>
      <c r="C253" s="188" t="s">
        <v>2694</v>
      </c>
      <c r="D253" s="188" t="s">
        <v>4027</v>
      </c>
      <c r="E253" s="1104">
        <v>1</v>
      </c>
      <c r="F253" s="1105"/>
      <c r="G253" s="1106">
        <v>578</v>
      </c>
      <c r="H253" s="147">
        <f>IF(G253="","",G253-G253*COMPASS!$AH$30)</f>
        <v>578</v>
      </c>
    </row>
    <row r="254" spans="1:8" ht="14.4" customHeight="1">
      <c r="A254" s="386" t="s">
        <v>10734</v>
      </c>
      <c r="B254" s="1103" t="s">
        <v>51</v>
      </c>
      <c r="C254" s="1108" t="s">
        <v>10735</v>
      </c>
      <c r="D254" s="188" t="s">
        <v>10736</v>
      </c>
      <c r="E254" s="1104">
        <v>1</v>
      </c>
      <c r="F254" s="1105"/>
      <c r="G254" s="1106">
        <v>12.3</v>
      </c>
      <c r="H254" s="147">
        <f>IF(G254="","",G254-G254*COMPASS!$AH$30)</f>
        <v>12.3</v>
      </c>
    </row>
    <row r="255" spans="1:8" ht="14.4" customHeight="1">
      <c r="A255" s="386" t="s">
        <v>2695</v>
      </c>
      <c r="B255" s="1103" t="s">
        <v>51</v>
      </c>
      <c r="C255" s="188" t="s">
        <v>2696</v>
      </c>
      <c r="D255" s="188" t="s">
        <v>4028</v>
      </c>
      <c r="E255" s="1104">
        <v>1</v>
      </c>
      <c r="F255" s="1105"/>
      <c r="G255" s="1106">
        <v>15</v>
      </c>
      <c r="H255" s="147">
        <f>IF(G255="","",G255-G255*COMPASS!$AH$30)</f>
        <v>15</v>
      </c>
    </row>
    <row r="256" spans="1:8" ht="14.4" customHeight="1">
      <c r="A256" s="386" t="s">
        <v>2697</v>
      </c>
      <c r="B256" s="1103" t="s">
        <v>51</v>
      </c>
      <c r="C256" s="188" t="s">
        <v>2698</v>
      </c>
      <c r="D256" s="188" t="s">
        <v>4029</v>
      </c>
      <c r="E256" s="1104">
        <v>1</v>
      </c>
      <c r="F256" s="1105"/>
      <c r="G256" s="1106">
        <v>27</v>
      </c>
      <c r="H256" s="147">
        <f>IF(G256="","",G256-G256*COMPASS!$AH$30)</f>
        <v>27</v>
      </c>
    </row>
    <row r="257" spans="1:8" ht="14.4" customHeight="1">
      <c r="A257" s="386" t="s">
        <v>2699</v>
      </c>
      <c r="B257" s="1103" t="s">
        <v>51</v>
      </c>
      <c r="C257" s="188" t="s">
        <v>2700</v>
      </c>
      <c r="D257" s="188" t="s">
        <v>4030</v>
      </c>
      <c r="E257" s="1104">
        <v>1</v>
      </c>
      <c r="F257" s="1105"/>
      <c r="G257" s="1106">
        <v>38</v>
      </c>
      <c r="H257" s="147">
        <f>IF(G257="","",G257-G257*COMPASS!$AH$30)</f>
        <v>38</v>
      </c>
    </row>
    <row r="258" spans="1:8" ht="14.4" customHeight="1">
      <c r="A258" s="386" t="s">
        <v>2701</v>
      </c>
      <c r="B258" s="1103" t="s">
        <v>51</v>
      </c>
      <c r="C258" s="188" t="s">
        <v>2702</v>
      </c>
      <c r="D258" s="188" t="s">
        <v>4031</v>
      </c>
      <c r="E258" s="1104">
        <v>1</v>
      </c>
      <c r="F258" s="1105"/>
      <c r="G258" s="1106">
        <v>58</v>
      </c>
      <c r="H258" s="147">
        <f>IF(G258="","",G258-G258*COMPASS!$AH$30)</f>
        <v>58</v>
      </c>
    </row>
    <row r="259" spans="1:8" ht="14.4" customHeight="1">
      <c r="A259" s="386" t="s">
        <v>10737</v>
      </c>
      <c r="B259" s="1103" t="s">
        <v>51</v>
      </c>
      <c r="C259" s="1108" t="s">
        <v>10738</v>
      </c>
      <c r="D259" s="188" t="s">
        <v>10739</v>
      </c>
      <c r="E259" s="1104">
        <v>1</v>
      </c>
      <c r="F259" s="1105"/>
      <c r="G259" s="1106">
        <v>1.3</v>
      </c>
      <c r="H259" s="147">
        <f>IF(G259="","",G259-G259*COMPASS!$AH$30)</f>
        <v>1.3</v>
      </c>
    </row>
    <row r="260" spans="1:8" ht="14.4" customHeight="1">
      <c r="A260" s="386" t="s">
        <v>1358</v>
      </c>
      <c r="B260" s="1103" t="s">
        <v>51</v>
      </c>
      <c r="C260" s="188" t="s">
        <v>1322</v>
      </c>
      <c r="D260" s="188" t="s">
        <v>4901</v>
      </c>
      <c r="E260" s="1104">
        <v>1</v>
      </c>
      <c r="F260" s="1105"/>
      <c r="G260" s="1106">
        <v>-2099</v>
      </c>
      <c r="H260" s="147">
        <f>IF(G260="","",G260-G260*COMPASS!$AH$30)</f>
        <v>-2099</v>
      </c>
    </row>
    <row r="261" spans="1:8" ht="14.4" customHeight="1">
      <c r="A261" s="386" t="s">
        <v>1359</v>
      </c>
      <c r="B261" s="1103" t="s">
        <v>51</v>
      </c>
      <c r="C261" s="188" t="s">
        <v>1323</v>
      </c>
      <c r="D261" s="188" t="s">
        <v>4902</v>
      </c>
      <c r="E261" s="1104">
        <v>1</v>
      </c>
      <c r="F261" s="1105"/>
      <c r="G261" s="1106">
        <v>-630</v>
      </c>
      <c r="H261" s="147">
        <f>IF(G261="","",G261-G261*COMPASS!$AH$30)</f>
        <v>-630</v>
      </c>
    </row>
    <row r="262" spans="1:8" ht="14.4" customHeight="1">
      <c r="A262" s="386" t="s">
        <v>1360</v>
      </c>
      <c r="B262" s="1103" t="s">
        <v>51</v>
      </c>
      <c r="C262" s="188" t="s">
        <v>1324</v>
      </c>
      <c r="D262" s="188" t="s">
        <v>4903</v>
      </c>
      <c r="E262" s="1104">
        <v>1</v>
      </c>
      <c r="F262" s="1105"/>
      <c r="G262" s="1106">
        <v>-209</v>
      </c>
      <c r="H262" s="147">
        <f>IF(G262="","",G262-G262*COMPASS!$AH$30)</f>
        <v>-209</v>
      </c>
    </row>
    <row r="263" spans="1:8" ht="14.4" customHeight="1">
      <c r="A263" s="386" t="s">
        <v>1361</v>
      </c>
      <c r="B263" s="1103" t="s">
        <v>51</v>
      </c>
      <c r="C263" s="188" t="s">
        <v>1325</v>
      </c>
      <c r="D263" s="188" t="s">
        <v>4904</v>
      </c>
      <c r="E263" s="1104">
        <v>1</v>
      </c>
      <c r="F263" s="1105"/>
      <c r="G263" s="1106">
        <v>-63</v>
      </c>
      <c r="H263" s="147">
        <f>IF(G263="","",G263-G263*COMPASS!$AH$30)</f>
        <v>-63</v>
      </c>
    </row>
    <row r="264" spans="1:8" ht="14.4" customHeight="1">
      <c r="A264" s="386" t="s">
        <v>1260</v>
      </c>
      <c r="B264" s="1103" t="s">
        <v>51</v>
      </c>
      <c r="C264" s="188" t="s">
        <v>1261</v>
      </c>
      <c r="D264" s="188" t="s">
        <v>3987</v>
      </c>
      <c r="E264" s="1104">
        <v>1</v>
      </c>
      <c r="F264" s="1105"/>
      <c r="G264" s="1106">
        <v>2649</v>
      </c>
      <c r="H264" s="147">
        <f>IF(G264="","",G264-G264*COMPASS!$AH$30)</f>
        <v>2649</v>
      </c>
    </row>
    <row r="265" spans="1:8" ht="14.4" customHeight="1">
      <c r="A265" s="386" t="s">
        <v>1262</v>
      </c>
      <c r="B265" s="1103" t="s">
        <v>51</v>
      </c>
      <c r="C265" s="188" t="s">
        <v>1263</v>
      </c>
      <c r="D265" s="188" t="s">
        <v>3988</v>
      </c>
      <c r="E265" s="1104">
        <v>1</v>
      </c>
      <c r="F265" s="1105"/>
      <c r="G265" s="1106">
        <v>282</v>
      </c>
      <c r="H265" s="147">
        <f>IF(G265="","",G265-G265*COMPASS!$AH$30)</f>
        <v>282</v>
      </c>
    </row>
    <row r="266" spans="1:8" ht="14.4" customHeight="1">
      <c r="A266" s="386" t="s">
        <v>1362</v>
      </c>
      <c r="B266" s="1103" t="s">
        <v>51</v>
      </c>
      <c r="C266" s="188" t="s">
        <v>1326</v>
      </c>
      <c r="D266" s="188" t="s">
        <v>3989</v>
      </c>
      <c r="E266" s="1104">
        <v>1</v>
      </c>
      <c r="F266" s="1105"/>
      <c r="G266" s="1106">
        <v>72</v>
      </c>
      <c r="H266" s="147">
        <f>IF(G266="","",G266-G266*COMPASS!$AH$30)</f>
        <v>72</v>
      </c>
    </row>
    <row r="267" spans="1:8" ht="14.4" customHeight="1">
      <c r="A267" s="386" t="s">
        <v>1264</v>
      </c>
      <c r="B267" s="1103" t="s">
        <v>51</v>
      </c>
      <c r="C267" s="188" t="s">
        <v>1265</v>
      </c>
      <c r="D267" s="188" t="s">
        <v>4905</v>
      </c>
      <c r="E267" s="1104">
        <v>1</v>
      </c>
      <c r="F267" s="1105"/>
      <c r="G267" s="1106">
        <v>478</v>
      </c>
      <c r="H267" s="147">
        <f>IF(G267="","",G267-G267*COMPASS!$AH$30)</f>
        <v>478</v>
      </c>
    </row>
    <row r="268" spans="1:8" ht="14.4" customHeight="1">
      <c r="A268" s="386" t="s">
        <v>1266</v>
      </c>
      <c r="B268" s="1103" t="s">
        <v>51</v>
      </c>
      <c r="C268" s="188" t="s">
        <v>1267</v>
      </c>
      <c r="D268" s="188" t="s">
        <v>4906</v>
      </c>
      <c r="E268" s="1104">
        <v>1</v>
      </c>
      <c r="F268" s="1105"/>
      <c r="G268" s="1106">
        <v>798</v>
      </c>
      <c r="H268" s="147">
        <f>IF(G268="","",G268-G268*COMPASS!$AH$30)</f>
        <v>798</v>
      </c>
    </row>
    <row r="269" spans="1:8" ht="14.4" customHeight="1">
      <c r="A269" s="386" t="s">
        <v>1268</v>
      </c>
      <c r="B269" s="1103" t="s">
        <v>51</v>
      </c>
      <c r="C269" s="188" t="s">
        <v>1269</v>
      </c>
      <c r="D269" s="188" t="s">
        <v>4907</v>
      </c>
      <c r="E269" s="1104">
        <v>1</v>
      </c>
      <c r="F269" s="1105"/>
      <c r="G269" s="1106">
        <v>1034</v>
      </c>
      <c r="H269" s="147">
        <f>IF(G269="","",G269-G269*COMPASS!$AH$30)</f>
        <v>1034</v>
      </c>
    </row>
    <row r="270" spans="1:8" ht="14.4" customHeight="1">
      <c r="A270" s="386" t="s">
        <v>1270</v>
      </c>
      <c r="B270" s="1103" t="s">
        <v>51</v>
      </c>
      <c r="C270" s="188" t="s">
        <v>1271</v>
      </c>
      <c r="D270" s="188" t="s">
        <v>4908</v>
      </c>
      <c r="E270" s="1104">
        <v>1</v>
      </c>
      <c r="F270" s="1105"/>
      <c r="G270" s="1106">
        <v>1591</v>
      </c>
      <c r="H270" s="147">
        <f>IF(G270="","",G270-G270*COMPASS!$AH$30)</f>
        <v>1591</v>
      </c>
    </row>
    <row r="271" spans="1:8" ht="14.4" customHeight="1">
      <c r="A271" s="386" t="s">
        <v>10740</v>
      </c>
      <c r="B271" s="1103" t="s">
        <v>51</v>
      </c>
      <c r="C271" s="1108" t="s">
        <v>10741</v>
      </c>
      <c r="D271" s="188" t="s">
        <v>10742</v>
      </c>
      <c r="E271" s="1104">
        <v>1</v>
      </c>
      <c r="F271" s="1105"/>
      <c r="G271" s="1106">
        <v>40</v>
      </c>
      <c r="H271" s="147">
        <f>IF(G271="","",G271-G271*COMPASS!$AH$30)</f>
        <v>40</v>
      </c>
    </row>
    <row r="272" spans="1:8" ht="14.4" customHeight="1">
      <c r="A272" s="386" t="s">
        <v>1272</v>
      </c>
      <c r="B272" s="1103" t="s">
        <v>51</v>
      </c>
      <c r="C272" s="188" t="s">
        <v>1273</v>
      </c>
      <c r="D272" s="188" t="s">
        <v>4909</v>
      </c>
      <c r="E272" s="1104">
        <v>1</v>
      </c>
      <c r="F272" s="1105"/>
      <c r="G272" s="1106">
        <v>1431</v>
      </c>
      <c r="H272" s="147">
        <f>IF(G272="","",G272-G272*COMPASS!$AH$30)</f>
        <v>1431</v>
      </c>
    </row>
    <row r="273" spans="1:8" ht="14.4" customHeight="1">
      <c r="A273" s="386" t="s">
        <v>1274</v>
      </c>
      <c r="B273" s="1103" t="s">
        <v>51</v>
      </c>
      <c r="C273" s="188" t="s">
        <v>1275</v>
      </c>
      <c r="D273" s="188" t="s">
        <v>4910</v>
      </c>
      <c r="E273" s="1104">
        <v>1</v>
      </c>
      <c r="F273" s="1105"/>
      <c r="G273" s="1106">
        <v>53</v>
      </c>
      <c r="H273" s="147">
        <f>IF(G273="","",G273-G273*COMPASS!$AH$30)</f>
        <v>53</v>
      </c>
    </row>
    <row r="274" spans="1:8" ht="14.4" customHeight="1">
      <c r="A274" s="386" t="s">
        <v>1276</v>
      </c>
      <c r="B274" s="1103" t="s">
        <v>51</v>
      </c>
      <c r="C274" s="188" t="s">
        <v>1277</v>
      </c>
      <c r="D274" s="188" t="s">
        <v>4911</v>
      </c>
      <c r="E274" s="1104">
        <v>1</v>
      </c>
      <c r="F274" s="1105"/>
      <c r="G274" s="1106">
        <v>89</v>
      </c>
      <c r="H274" s="147">
        <f>IF(G274="","",G274-G274*COMPASS!$AH$30)</f>
        <v>89</v>
      </c>
    </row>
    <row r="275" spans="1:8" ht="14.4" customHeight="1">
      <c r="A275" s="386" t="s">
        <v>1278</v>
      </c>
      <c r="B275" s="1103" t="s">
        <v>51</v>
      </c>
      <c r="C275" s="188" t="s">
        <v>1279</v>
      </c>
      <c r="D275" s="188" t="s">
        <v>4912</v>
      </c>
      <c r="E275" s="1104">
        <v>1</v>
      </c>
      <c r="F275" s="1105"/>
      <c r="G275" s="1106">
        <v>110</v>
      </c>
      <c r="H275" s="147">
        <f>IF(G275="","",G275-G275*COMPASS!$AH$30)</f>
        <v>110</v>
      </c>
    </row>
    <row r="276" spans="1:8" ht="14.4" customHeight="1">
      <c r="A276" s="386" t="s">
        <v>1280</v>
      </c>
      <c r="B276" s="1103" t="s">
        <v>51</v>
      </c>
      <c r="C276" s="188" t="s">
        <v>1281</v>
      </c>
      <c r="D276" s="188" t="s">
        <v>4913</v>
      </c>
      <c r="E276" s="1104">
        <v>1</v>
      </c>
      <c r="F276" s="1105"/>
      <c r="G276" s="1106">
        <v>173</v>
      </c>
      <c r="H276" s="147">
        <f>IF(G276="","",G276-G276*COMPASS!$AH$30)</f>
        <v>173</v>
      </c>
    </row>
    <row r="277" spans="1:8" ht="14.4" customHeight="1">
      <c r="A277" s="386" t="s">
        <v>10743</v>
      </c>
      <c r="B277" s="1103" t="s">
        <v>51</v>
      </c>
      <c r="C277" s="1108" t="s">
        <v>10744</v>
      </c>
      <c r="D277" s="188" t="s">
        <v>10745</v>
      </c>
      <c r="E277" s="1104">
        <v>1</v>
      </c>
      <c r="F277" s="1105"/>
      <c r="G277" s="1106">
        <v>4.5</v>
      </c>
      <c r="H277" s="147">
        <f>IF(G277="","",G277-G277*COMPASS!$AH$30)</f>
        <v>4.5</v>
      </c>
    </row>
    <row r="278" spans="1:8" ht="14.4" customHeight="1">
      <c r="A278" s="386" t="s">
        <v>1282</v>
      </c>
      <c r="B278" s="1103" t="s">
        <v>51</v>
      </c>
      <c r="C278" s="188" t="s">
        <v>1283</v>
      </c>
      <c r="D278" s="188" t="s">
        <v>4914</v>
      </c>
      <c r="E278" s="1104">
        <v>1</v>
      </c>
      <c r="F278" s="1105"/>
      <c r="G278" s="1106">
        <v>153</v>
      </c>
      <c r="H278" s="147">
        <f>IF(G278="","",G278-G278*COMPASS!$AH$30)</f>
        <v>153</v>
      </c>
    </row>
    <row r="279" spans="1:8" ht="14.4" customHeight="1">
      <c r="A279" s="386" t="s">
        <v>2703</v>
      </c>
      <c r="B279" s="1103" t="s">
        <v>51</v>
      </c>
      <c r="C279" s="188" t="s">
        <v>2704</v>
      </c>
      <c r="D279" s="188" t="s">
        <v>4032</v>
      </c>
      <c r="E279" s="1104">
        <v>1</v>
      </c>
      <c r="F279" s="1105"/>
      <c r="G279" s="1106">
        <v>186</v>
      </c>
      <c r="H279" s="147">
        <f>IF(G279="","",G279-G279*COMPASS!$AH$30)</f>
        <v>186</v>
      </c>
    </row>
    <row r="280" spans="1:8" ht="14.4" customHeight="1">
      <c r="A280" s="386" t="s">
        <v>2705</v>
      </c>
      <c r="B280" s="1103" t="s">
        <v>51</v>
      </c>
      <c r="C280" s="188" t="s">
        <v>2706</v>
      </c>
      <c r="D280" s="188" t="s">
        <v>4033</v>
      </c>
      <c r="E280" s="1104">
        <v>1</v>
      </c>
      <c r="F280" s="1105"/>
      <c r="G280" s="1106">
        <v>344</v>
      </c>
      <c r="H280" s="147">
        <f>IF(G280="","",G280-G280*COMPASS!$AH$30)</f>
        <v>344</v>
      </c>
    </row>
    <row r="281" spans="1:8" ht="14.4" customHeight="1">
      <c r="A281" s="386" t="s">
        <v>2707</v>
      </c>
      <c r="B281" s="1103" t="s">
        <v>51</v>
      </c>
      <c r="C281" s="188" t="s">
        <v>2708</v>
      </c>
      <c r="D281" s="188" t="s">
        <v>4034</v>
      </c>
      <c r="E281" s="1104">
        <v>1</v>
      </c>
      <c r="F281" s="1105"/>
      <c r="G281" s="1106">
        <v>478</v>
      </c>
      <c r="H281" s="147">
        <f>IF(G281="","",G281-G281*COMPASS!$AH$30)</f>
        <v>478</v>
      </c>
    </row>
    <row r="282" spans="1:8" ht="14.4" customHeight="1">
      <c r="A282" s="386" t="s">
        <v>2709</v>
      </c>
      <c r="B282" s="1103" t="s">
        <v>51</v>
      </c>
      <c r="C282" s="188" t="s">
        <v>2710</v>
      </c>
      <c r="D282" s="188" t="s">
        <v>4035</v>
      </c>
      <c r="E282" s="1104">
        <v>1</v>
      </c>
      <c r="F282" s="1105"/>
      <c r="G282" s="1106">
        <v>729</v>
      </c>
      <c r="H282" s="147">
        <f>IF(G282="","",G282-G282*COMPASS!$AH$30)</f>
        <v>729</v>
      </c>
    </row>
    <row r="283" spans="1:8" ht="14.4" customHeight="1">
      <c r="A283" s="386" t="s">
        <v>10746</v>
      </c>
      <c r="B283" s="1103" t="s">
        <v>51</v>
      </c>
      <c r="C283" s="1108" t="s">
        <v>10747</v>
      </c>
      <c r="D283" s="188" t="s">
        <v>10748</v>
      </c>
      <c r="E283" s="1104">
        <v>1</v>
      </c>
      <c r="F283" s="1105"/>
      <c r="G283" s="1106">
        <v>16</v>
      </c>
      <c r="H283" s="147">
        <f>IF(G283="","",G283-G283*COMPASS!$AH$30)</f>
        <v>16</v>
      </c>
    </row>
    <row r="284" spans="1:8" ht="14.4" customHeight="1">
      <c r="A284" s="386" t="s">
        <v>2711</v>
      </c>
      <c r="B284" s="1103" t="s">
        <v>51</v>
      </c>
      <c r="C284" s="188" t="s">
        <v>2712</v>
      </c>
      <c r="D284" s="188" t="s">
        <v>4036</v>
      </c>
      <c r="E284" s="1104">
        <v>1</v>
      </c>
      <c r="F284" s="1105"/>
      <c r="G284" s="1106">
        <v>20</v>
      </c>
      <c r="H284" s="147">
        <f>IF(G284="","",G284-G284*COMPASS!$AH$30)</f>
        <v>20</v>
      </c>
    </row>
    <row r="285" spans="1:8" ht="14.4" customHeight="1">
      <c r="A285" s="386" t="s">
        <v>2713</v>
      </c>
      <c r="B285" s="1103" t="s">
        <v>51</v>
      </c>
      <c r="C285" s="188" t="s">
        <v>2714</v>
      </c>
      <c r="D285" s="188" t="s">
        <v>4037</v>
      </c>
      <c r="E285" s="1104">
        <v>1</v>
      </c>
      <c r="F285" s="1105"/>
      <c r="G285" s="1106">
        <v>37</v>
      </c>
      <c r="H285" s="147">
        <f>IF(G285="","",G285-G285*COMPASS!$AH$30)</f>
        <v>37</v>
      </c>
    </row>
    <row r="286" spans="1:8" ht="14.4" customHeight="1">
      <c r="A286" s="386" t="s">
        <v>2715</v>
      </c>
      <c r="B286" s="1103" t="s">
        <v>51</v>
      </c>
      <c r="C286" s="188" t="s">
        <v>2716</v>
      </c>
      <c r="D286" s="188" t="s">
        <v>4038</v>
      </c>
      <c r="E286" s="1104">
        <v>1</v>
      </c>
      <c r="F286" s="1105"/>
      <c r="G286" s="1106">
        <v>51</v>
      </c>
      <c r="H286" s="147">
        <f>IF(G286="","",G286-G286*COMPASS!$AH$30)</f>
        <v>51</v>
      </c>
    </row>
    <row r="287" spans="1:8" ht="14.4" customHeight="1">
      <c r="A287" s="386" t="s">
        <v>2717</v>
      </c>
      <c r="B287" s="1103" t="s">
        <v>51</v>
      </c>
      <c r="C287" s="188" t="s">
        <v>2718</v>
      </c>
      <c r="D287" s="188" t="s">
        <v>4039</v>
      </c>
      <c r="E287" s="1104">
        <v>1</v>
      </c>
      <c r="F287" s="1105"/>
      <c r="G287" s="1106">
        <v>78</v>
      </c>
      <c r="H287" s="147">
        <f>IF(G287="","",G287-G287*COMPASS!$AH$30)</f>
        <v>78</v>
      </c>
    </row>
    <row r="288" spans="1:8" ht="14.4" customHeight="1">
      <c r="A288" s="386" t="s">
        <v>10749</v>
      </c>
      <c r="B288" s="1103" t="s">
        <v>51</v>
      </c>
      <c r="C288" s="1108" t="s">
        <v>10750</v>
      </c>
      <c r="D288" s="188" t="s">
        <v>10751</v>
      </c>
      <c r="E288" s="1104">
        <v>1</v>
      </c>
      <c r="F288" s="1105"/>
      <c r="G288" s="1106">
        <v>1.7</v>
      </c>
      <c r="H288" s="147">
        <f>IF(G288="","",G288-G288*COMPASS!$AH$30)</f>
        <v>1.7</v>
      </c>
    </row>
    <row r="289" spans="1:8" ht="14.4" customHeight="1">
      <c r="A289" s="386" t="s">
        <v>1284</v>
      </c>
      <c r="B289" s="1103" t="s">
        <v>51</v>
      </c>
      <c r="C289" s="188" t="s">
        <v>1285</v>
      </c>
      <c r="D289" s="188" t="s">
        <v>4915</v>
      </c>
      <c r="E289" s="1104">
        <v>1</v>
      </c>
      <c r="F289" s="1105"/>
      <c r="G289" s="1106">
        <v>-798</v>
      </c>
      <c r="H289" s="147">
        <f>IF(G289="","",G289-G289*COMPASS!$AH$30)</f>
        <v>-798</v>
      </c>
    </row>
    <row r="290" spans="1:8" ht="14.4" customHeight="1">
      <c r="A290" s="386" t="s">
        <v>1286</v>
      </c>
      <c r="B290" s="1103" t="s">
        <v>51</v>
      </c>
      <c r="C290" s="188" t="s">
        <v>1287</v>
      </c>
      <c r="D290" s="188" t="s">
        <v>4916</v>
      </c>
      <c r="E290" s="1104">
        <v>1</v>
      </c>
      <c r="F290" s="1105"/>
      <c r="G290" s="1106">
        <v>-89</v>
      </c>
      <c r="H290" s="147">
        <f>IF(G290="","",G290-G290*COMPASS!$AH$30)</f>
        <v>-89</v>
      </c>
    </row>
    <row r="291" spans="1:8" ht="14.4" customHeight="1">
      <c r="A291" s="386" t="s">
        <v>1363</v>
      </c>
      <c r="B291" s="1103" t="s">
        <v>51</v>
      </c>
      <c r="C291" s="188" t="s">
        <v>1327</v>
      </c>
      <c r="D291" s="188" t="s">
        <v>4917</v>
      </c>
      <c r="E291" s="1104">
        <v>1</v>
      </c>
      <c r="F291" s="1105"/>
      <c r="G291" s="1106">
        <v>-26</v>
      </c>
      <c r="H291" s="147">
        <f>IF(G291="","",G291-G291*COMPASS!$AH$30)</f>
        <v>-26</v>
      </c>
    </row>
    <row r="292" spans="1:8" ht="14.4" customHeight="1">
      <c r="A292" s="386" t="s">
        <v>1288</v>
      </c>
      <c r="B292" s="1103" t="s">
        <v>51</v>
      </c>
      <c r="C292" s="188" t="s">
        <v>1289</v>
      </c>
      <c r="D292" s="188" t="s">
        <v>3990</v>
      </c>
      <c r="E292" s="1104">
        <v>1</v>
      </c>
      <c r="F292" s="1105"/>
      <c r="G292" s="1106">
        <v>11219</v>
      </c>
      <c r="H292" s="147">
        <f>IF(G292="","",G292-G292*COMPASS!$AH$30)</f>
        <v>11219</v>
      </c>
    </row>
    <row r="293" spans="1:8" ht="14.4" customHeight="1">
      <c r="A293" s="386" t="s">
        <v>2391</v>
      </c>
      <c r="B293" s="1103" t="s">
        <v>51</v>
      </c>
      <c r="C293" s="188" t="s">
        <v>2392</v>
      </c>
      <c r="D293" s="188" t="s">
        <v>3991</v>
      </c>
      <c r="E293" s="1104">
        <v>1</v>
      </c>
      <c r="F293" s="1105"/>
      <c r="G293" s="1106">
        <v>-11219</v>
      </c>
      <c r="H293" s="147">
        <f>IF(G293="","",G293-G293*COMPASS!$AH$30)</f>
        <v>-11219</v>
      </c>
    </row>
    <row r="294" spans="1:8" ht="14.4" customHeight="1">
      <c r="A294" s="386" t="s">
        <v>2393</v>
      </c>
      <c r="B294" s="1103" t="s">
        <v>51</v>
      </c>
      <c r="C294" s="188" t="s">
        <v>2394</v>
      </c>
      <c r="D294" s="188" t="s">
        <v>3992</v>
      </c>
      <c r="E294" s="1104">
        <v>1</v>
      </c>
      <c r="F294" s="1105"/>
      <c r="G294" s="1106">
        <v>-3366</v>
      </c>
      <c r="H294" s="147">
        <f>IF(G294="","",G294-G294*COMPASS!$AH$30)</f>
        <v>-3366</v>
      </c>
    </row>
    <row r="295" spans="1:8" ht="14.4" customHeight="1">
      <c r="A295" s="1113" t="s">
        <v>15596</v>
      </c>
      <c r="B295" s="1103" t="s">
        <v>25</v>
      </c>
      <c r="C295" s="1111" t="s">
        <v>15597</v>
      </c>
      <c r="D295" s="1111" t="s">
        <v>15570</v>
      </c>
      <c r="E295" s="1104">
        <v>1</v>
      </c>
      <c r="F295"/>
      <c r="G295" s="1112">
        <v>8775</v>
      </c>
      <c r="H295" s="147">
        <f>IF(G295="","",G295-G295*COMPASS!$AH$30)</f>
        <v>8775</v>
      </c>
    </row>
    <row r="296" spans="1:8" ht="14.4" customHeight="1">
      <c r="A296" s="1113" t="s">
        <v>15598</v>
      </c>
      <c r="B296" s="1103" t="s">
        <v>25</v>
      </c>
      <c r="C296" s="1111" t="s">
        <v>15599</v>
      </c>
      <c r="D296" s="1111" t="s">
        <v>15573</v>
      </c>
      <c r="E296" s="1104">
        <v>1</v>
      </c>
      <c r="F296"/>
      <c r="G296" s="1112">
        <v>-8775</v>
      </c>
      <c r="H296" s="147">
        <f>IF(G296="","",G296-G296*COMPASS!$AH$30)</f>
        <v>-8775</v>
      </c>
    </row>
    <row r="297" spans="1:8" ht="14.4" customHeight="1">
      <c r="A297" s="1113" t="s">
        <v>15600</v>
      </c>
      <c r="B297" s="1103" t="s">
        <v>25</v>
      </c>
      <c r="C297" s="1111" t="s">
        <v>15601</v>
      </c>
      <c r="D297" s="1111" t="s">
        <v>15576</v>
      </c>
      <c r="E297" s="1104">
        <v>1</v>
      </c>
      <c r="F297"/>
      <c r="G297" s="1112">
        <v>-2650</v>
      </c>
      <c r="H297" s="147">
        <f>IF(G297="","",G297-G297*COMPASS!$AH$30)</f>
        <v>-2650</v>
      </c>
    </row>
    <row r="298" spans="1:8" ht="14.4" customHeight="1">
      <c r="A298" s="386" t="s">
        <v>2395</v>
      </c>
      <c r="B298" s="1103" t="s">
        <v>51</v>
      </c>
      <c r="C298" s="188" t="s">
        <v>2396</v>
      </c>
      <c r="D298" s="188" t="s">
        <v>3993</v>
      </c>
      <c r="E298" s="1104">
        <v>1</v>
      </c>
      <c r="F298" s="1105"/>
      <c r="G298" s="1106">
        <v>129</v>
      </c>
      <c r="H298" s="147">
        <f>IF(G298="","",G298-G298*COMPASS!$AH$30)</f>
        <v>129</v>
      </c>
    </row>
    <row r="299" spans="1:8" ht="14.4" customHeight="1">
      <c r="A299" s="386" t="s">
        <v>2397</v>
      </c>
      <c r="B299" s="1103" t="s">
        <v>51</v>
      </c>
      <c r="C299" s="188" t="s">
        <v>2398</v>
      </c>
      <c r="D299" s="188" t="s">
        <v>3994</v>
      </c>
      <c r="E299" s="1104">
        <v>1</v>
      </c>
      <c r="F299" s="1105"/>
      <c r="G299" s="1106">
        <v>39</v>
      </c>
      <c r="H299" s="147">
        <f>IF(G299="","",G299-G299*COMPASS!$AH$30)</f>
        <v>39</v>
      </c>
    </row>
    <row r="300" spans="1:8" ht="14.4" customHeight="1">
      <c r="A300" s="386" t="s">
        <v>2399</v>
      </c>
      <c r="B300" s="1103" t="s">
        <v>51</v>
      </c>
      <c r="C300" s="188" t="s">
        <v>2400</v>
      </c>
      <c r="D300" s="188" t="s">
        <v>3995</v>
      </c>
      <c r="E300" s="1104">
        <v>1</v>
      </c>
      <c r="F300" s="1105"/>
      <c r="G300" s="1106">
        <v>-129</v>
      </c>
      <c r="H300" s="147">
        <f>IF(G300="","",G300-G300*COMPASS!$AH$30)</f>
        <v>-129</v>
      </c>
    </row>
    <row r="301" spans="1:8" ht="14.4" customHeight="1">
      <c r="A301" s="386" t="s">
        <v>2401</v>
      </c>
      <c r="B301" s="1103" t="s">
        <v>51</v>
      </c>
      <c r="C301" s="188" t="s">
        <v>2402</v>
      </c>
      <c r="D301" s="188" t="s">
        <v>3996</v>
      </c>
      <c r="E301" s="1104">
        <v>1</v>
      </c>
      <c r="F301" s="1105"/>
      <c r="G301" s="1106">
        <v>-39</v>
      </c>
      <c r="H301" s="147">
        <f>IF(G301="","",G301-G301*COMPASS!$AH$30)</f>
        <v>-39</v>
      </c>
    </row>
    <row r="302" spans="1:8" ht="14.4" customHeight="1">
      <c r="A302" s="386" t="s">
        <v>2403</v>
      </c>
      <c r="B302" s="1103" t="s">
        <v>51</v>
      </c>
      <c r="C302" s="188" t="s">
        <v>2404</v>
      </c>
      <c r="D302" s="188" t="s">
        <v>3997</v>
      </c>
      <c r="E302" s="1104">
        <v>1</v>
      </c>
      <c r="F302" s="1105"/>
      <c r="G302" s="1106">
        <v>-39</v>
      </c>
      <c r="H302" s="147">
        <f>IF(G302="","",G302-G302*COMPASS!$AH$30)</f>
        <v>-39</v>
      </c>
    </row>
    <row r="303" spans="1:8" ht="14.4" customHeight="1">
      <c r="A303" s="386" t="s">
        <v>2405</v>
      </c>
      <c r="B303" s="1103" t="s">
        <v>51</v>
      </c>
      <c r="C303" s="188" t="s">
        <v>2406</v>
      </c>
      <c r="D303" s="188" t="s">
        <v>3998</v>
      </c>
      <c r="E303" s="1104">
        <v>1</v>
      </c>
      <c r="F303" s="1105"/>
      <c r="G303" s="1106">
        <v>-12</v>
      </c>
      <c r="H303" s="147">
        <f>IF(G303="","",G303-G303*COMPASS!$AH$30)</f>
        <v>-12</v>
      </c>
    </row>
    <row r="304" spans="1:8" ht="14.4" customHeight="1">
      <c r="A304" s="386" t="s">
        <v>1290</v>
      </c>
      <c r="B304" s="1103" t="s">
        <v>51</v>
      </c>
      <c r="C304" s="188" t="s">
        <v>1291</v>
      </c>
      <c r="D304" s="188" t="s">
        <v>3999</v>
      </c>
      <c r="E304" s="1104">
        <v>1</v>
      </c>
      <c r="F304" s="1105"/>
      <c r="G304" s="1106">
        <v>249</v>
      </c>
      <c r="H304" s="147">
        <f>IF(G304="","",G304-G304*COMPASS!$AH$30)</f>
        <v>249</v>
      </c>
    </row>
    <row r="305" spans="1:8" ht="14.4" customHeight="1">
      <c r="A305" s="386" t="s">
        <v>1292</v>
      </c>
      <c r="B305" s="1103" t="s">
        <v>51</v>
      </c>
      <c r="C305" s="188" t="s">
        <v>1293</v>
      </c>
      <c r="D305" s="188" t="s">
        <v>4000</v>
      </c>
      <c r="E305" s="1104">
        <v>1</v>
      </c>
      <c r="F305" s="1105"/>
      <c r="G305" s="1106">
        <v>199</v>
      </c>
      <c r="H305" s="147">
        <f>IF(G305="","",G305-G305*COMPASS!$AH$30)</f>
        <v>199</v>
      </c>
    </row>
    <row r="306" spans="1:8" ht="14.4" customHeight="1">
      <c r="A306" s="386" t="s">
        <v>1294</v>
      </c>
      <c r="B306" s="1103" t="s">
        <v>51</v>
      </c>
      <c r="C306" s="188" t="s">
        <v>1295</v>
      </c>
      <c r="D306" s="188" t="s">
        <v>4918</v>
      </c>
      <c r="E306" s="1104">
        <v>1</v>
      </c>
      <c r="F306" s="1105"/>
      <c r="G306" s="1106">
        <v>-75</v>
      </c>
      <c r="H306" s="147">
        <f>IF(G306="","",G306-G306*COMPASS!$AH$30)</f>
        <v>-75</v>
      </c>
    </row>
    <row r="307" spans="1:8" ht="14.4" customHeight="1">
      <c r="A307" s="386" t="s">
        <v>2407</v>
      </c>
      <c r="B307" s="1103" t="s">
        <v>51</v>
      </c>
      <c r="C307" s="188" t="s">
        <v>2408</v>
      </c>
      <c r="D307" s="188" t="s">
        <v>4001</v>
      </c>
      <c r="E307" s="1104">
        <v>1</v>
      </c>
      <c r="F307" s="1105"/>
      <c r="G307" s="1106">
        <v>-249</v>
      </c>
      <c r="H307" s="147">
        <f>IF(G307="","",G307-G307*COMPASS!$AH$30)</f>
        <v>-249</v>
      </c>
    </row>
    <row r="308" spans="1:8" ht="14.4" customHeight="1">
      <c r="A308" s="386" t="s">
        <v>1296</v>
      </c>
      <c r="B308" s="1103" t="s">
        <v>51</v>
      </c>
      <c r="C308" s="188" t="s">
        <v>1297</v>
      </c>
      <c r="D308" s="188" t="s">
        <v>4919</v>
      </c>
      <c r="E308" s="1104">
        <v>1</v>
      </c>
      <c r="F308" s="1105"/>
      <c r="G308" s="1106">
        <v>-60</v>
      </c>
      <c r="H308" s="147">
        <f>IF(G308="","",G308-G308*COMPASS!$AH$30)</f>
        <v>-60</v>
      </c>
    </row>
    <row r="309" spans="1:8" ht="14.4" customHeight="1">
      <c r="A309" s="386" t="s">
        <v>2409</v>
      </c>
      <c r="B309" s="1103" t="s">
        <v>51</v>
      </c>
      <c r="C309" s="188" t="s">
        <v>2410</v>
      </c>
      <c r="D309" s="188" t="s">
        <v>4002</v>
      </c>
      <c r="E309" s="1104">
        <v>1</v>
      </c>
      <c r="F309" s="1105"/>
      <c r="G309" s="1106">
        <v>-199</v>
      </c>
      <c r="H309" s="147">
        <f>IF(G309="","",G309-G309*COMPASS!$AH$30)</f>
        <v>-199</v>
      </c>
    </row>
    <row r="310" spans="1:8" ht="14.4" customHeight="1">
      <c r="A310" s="386" t="s">
        <v>1298</v>
      </c>
      <c r="B310" s="1103" t="s">
        <v>51</v>
      </c>
      <c r="C310" s="188" t="s">
        <v>1299</v>
      </c>
      <c r="D310" s="188" t="s">
        <v>4003</v>
      </c>
      <c r="E310" s="1104">
        <v>1</v>
      </c>
      <c r="F310" s="1105"/>
      <c r="G310" s="1106">
        <v>195</v>
      </c>
      <c r="H310" s="147">
        <f>IF(G310="","",G310-G310*COMPASS!$AH$30)</f>
        <v>195</v>
      </c>
    </row>
    <row r="311" spans="1:8" ht="14.4" customHeight="1">
      <c r="A311" s="386" t="s">
        <v>1300</v>
      </c>
      <c r="B311" s="1103" t="s">
        <v>51</v>
      </c>
      <c r="C311" s="188" t="s">
        <v>1301</v>
      </c>
      <c r="D311" s="188" t="s">
        <v>4004</v>
      </c>
      <c r="E311" s="1104">
        <v>1</v>
      </c>
      <c r="F311" s="1105"/>
      <c r="G311" s="1106">
        <v>845</v>
      </c>
      <c r="H311" s="147">
        <f>IF(G311="","",G311-G311*COMPASS!$AH$30)</f>
        <v>845</v>
      </c>
    </row>
    <row r="312" spans="1:8" ht="14.4" customHeight="1">
      <c r="A312" s="386" t="s">
        <v>1302</v>
      </c>
      <c r="B312" s="1103" t="s">
        <v>51</v>
      </c>
      <c r="C312" s="188" t="s">
        <v>1303</v>
      </c>
      <c r="D312" s="188" t="s">
        <v>4005</v>
      </c>
      <c r="E312" s="1104">
        <v>1</v>
      </c>
      <c r="F312" s="1105"/>
      <c r="G312" s="1106">
        <v>445</v>
      </c>
      <c r="H312" s="147">
        <f>IF(G312="","",G312-G312*COMPASS!$AH$30)</f>
        <v>445</v>
      </c>
    </row>
    <row r="313" spans="1:8" ht="14.4" customHeight="1">
      <c r="A313" s="386" t="s">
        <v>1304</v>
      </c>
      <c r="B313" s="1103" t="s">
        <v>51</v>
      </c>
      <c r="C313" s="188" t="s">
        <v>1305</v>
      </c>
      <c r="D313" s="188" t="s">
        <v>4920</v>
      </c>
      <c r="E313" s="1104">
        <v>1</v>
      </c>
      <c r="F313" s="1105"/>
      <c r="G313" s="1106">
        <v>-60</v>
      </c>
      <c r="H313" s="147">
        <f>IF(G313="","",G313-G313*COMPASS!$AH$30)</f>
        <v>-60</v>
      </c>
    </row>
    <row r="314" spans="1:8" ht="14.4" customHeight="1">
      <c r="A314" s="386" t="s">
        <v>1306</v>
      </c>
      <c r="B314" s="1103" t="s">
        <v>51</v>
      </c>
      <c r="C314" s="188" t="s">
        <v>1307</v>
      </c>
      <c r="D314" s="188" t="s">
        <v>4921</v>
      </c>
      <c r="E314" s="1104">
        <v>1</v>
      </c>
      <c r="F314" s="1105"/>
      <c r="G314" s="1106">
        <v>-255</v>
      </c>
      <c r="H314" s="147">
        <f>IF(G314="","",G314-G314*COMPASS!$AH$30)</f>
        <v>-255</v>
      </c>
    </row>
    <row r="315" spans="1:8" ht="14.4" customHeight="1">
      <c r="A315" s="386" t="s">
        <v>1308</v>
      </c>
      <c r="B315" s="1103" t="s">
        <v>51</v>
      </c>
      <c r="C315" s="188" t="s">
        <v>1309</v>
      </c>
      <c r="D315" s="188" t="s">
        <v>4922</v>
      </c>
      <c r="E315" s="1104">
        <v>1</v>
      </c>
      <c r="F315" s="1105"/>
      <c r="G315" s="1106">
        <v>-135</v>
      </c>
      <c r="H315" s="147">
        <f>IF(G315="","",G315-G315*COMPASS!$AH$30)</f>
        <v>-135</v>
      </c>
    </row>
    <row r="316" spans="1:8" ht="14.4" customHeight="1">
      <c r="A316" s="386" t="s">
        <v>2411</v>
      </c>
      <c r="B316" s="1103" t="s">
        <v>51</v>
      </c>
      <c r="C316" s="188" t="s">
        <v>2412</v>
      </c>
      <c r="D316" s="188" t="s">
        <v>4006</v>
      </c>
      <c r="E316" s="1104">
        <v>1</v>
      </c>
      <c r="F316" s="1105"/>
      <c r="G316" s="1106">
        <v>-195</v>
      </c>
      <c r="H316" s="147">
        <f>IF(G316="","",G316-G316*COMPASS!$AH$30)</f>
        <v>-195</v>
      </c>
    </row>
    <row r="317" spans="1:8" ht="14.4" customHeight="1">
      <c r="A317" s="386" t="s">
        <v>2413</v>
      </c>
      <c r="B317" s="1103" t="s">
        <v>51</v>
      </c>
      <c r="C317" s="188" t="s">
        <v>2414</v>
      </c>
      <c r="D317" s="188" t="s">
        <v>4007</v>
      </c>
      <c r="E317" s="1104">
        <v>1</v>
      </c>
      <c r="F317" s="1105"/>
      <c r="G317" s="1106">
        <v>-845</v>
      </c>
      <c r="H317" s="147">
        <f>IF(G317="","",G317-G317*COMPASS!$AH$30)</f>
        <v>-845</v>
      </c>
    </row>
    <row r="318" spans="1:8" ht="14.4" customHeight="1">
      <c r="A318" s="386" t="s">
        <v>2415</v>
      </c>
      <c r="B318" s="1103" t="s">
        <v>51</v>
      </c>
      <c r="C318" s="188" t="s">
        <v>2416</v>
      </c>
      <c r="D318" s="188" t="s">
        <v>4008</v>
      </c>
      <c r="E318" s="1104">
        <v>1</v>
      </c>
      <c r="F318" s="1105"/>
      <c r="G318" s="1106">
        <v>-445</v>
      </c>
      <c r="H318" s="147">
        <f>IF(G318="","",G318-G318*COMPASS!$AH$30)</f>
        <v>-445</v>
      </c>
    </row>
    <row r="319" spans="1:8" ht="14.4" customHeight="1">
      <c r="A319" s="386" t="s">
        <v>10752</v>
      </c>
      <c r="B319" s="1103" t="s">
        <v>51</v>
      </c>
      <c r="C319" s="1108" t="s">
        <v>10753</v>
      </c>
      <c r="D319" s="1114" t="s">
        <v>11993</v>
      </c>
      <c r="E319" s="1104">
        <v>1</v>
      </c>
      <c r="F319" s="1105"/>
      <c r="G319" s="1106">
        <v>160</v>
      </c>
      <c r="H319" s="147">
        <f>IF(G319="","",G319-G319*COMPASS!$AH$30)</f>
        <v>160</v>
      </c>
    </row>
    <row r="320" spans="1:8" ht="14.4" customHeight="1">
      <c r="A320" s="386" t="s">
        <v>11994</v>
      </c>
      <c r="B320" s="1103" t="s">
        <v>51</v>
      </c>
      <c r="C320" s="1108" t="s">
        <v>11995</v>
      </c>
      <c r="D320" s="1114" t="s">
        <v>11996</v>
      </c>
      <c r="E320" s="1104">
        <v>1</v>
      </c>
      <c r="F320" s="1105"/>
      <c r="G320" s="1106">
        <v>-48</v>
      </c>
      <c r="H320" s="147">
        <f>IF(G320="","",G320-G320*COMPASS!$AH$30)</f>
        <v>-48</v>
      </c>
    </row>
    <row r="321" spans="1:8" ht="14.4" customHeight="1">
      <c r="A321" s="386" t="s">
        <v>10754</v>
      </c>
      <c r="B321" s="1103" t="s">
        <v>51</v>
      </c>
      <c r="C321" s="1108" t="s">
        <v>10755</v>
      </c>
      <c r="D321" s="1114" t="s">
        <v>11997</v>
      </c>
      <c r="E321" s="1104">
        <v>1</v>
      </c>
      <c r="F321" s="1105"/>
      <c r="G321" s="1106">
        <v>-160</v>
      </c>
      <c r="H321" s="147">
        <f>IF(G321="","",G321-G321*COMPASS!$AH$30)</f>
        <v>-160</v>
      </c>
    </row>
    <row r="322" spans="1:8" ht="14.4" customHeight="1">
      <c r="A322" s="386" t="s">
        <v>10756</v>
      </c>
      <c r="B322" s="1103" t="s">
        <v>51</v>
      </c>
      <c r="C322" s="1108" t="s">
        <v>10757</v>
      </c>
      <c r="D322" s="1114" t="s">
        <v>11998</v>
      </c>
      <c r="E322" s="1104">
        <v>1</v>
      </c>
      <c r="F322" s="1105"/>
      <c r="G322" s="1106">
        <v>6695</v>
      </c>
      <c r="H322" s="147">
        <f>IF(G322="","",G322-G322*COMPASS!$AH$30)</f>
        <v>6695</v>
      </c>
    </row>
    <row r="323" spans="1:8" ht="14.4" customHeight="1">
      <c r="A323" s="386" t="s">
        <v>10758</v>
      </c>
      <c r="B323" s="1103" t="s">
        <v>51</v>
      </c>
      <c r="C323" s="1108" t="s">
        <v>10759</v>
      </c>
      <c r="D323" s="1114" t="s">
        <v>11999</v>
      </c>
      <c r="E323" s="1104">
        <v>1</v>
      </c>
      <c r="F323" s="1105"/>
      <c r="G323" s="1106">
        <v>-6695</v>
      </c>
      <c r="H323" s="147">
        <f>IF(G323="","",G323-G323*COMPASS!$AH$30)</f>
        <v>-6695</v>
      </c>
    </row>
    <row r="324" spans="1:8" ht="14.4" customHeight="1">
      <c r="A324" s="1113" t="s">
        <v>15602</v>
      </c>
      <c r="B324" s="1103" t="s">
        <v>25</v>
      </c>
      <c r="C324" s="1111" t="s">
        <v>15603</v>
      </c>
      <c r="D324" s="1111" t="s">
        <v>15579</v>
      </c>
      <c r="E324" s="1104">
        <v>1</v>
      </c>
      <c r="F324"/>
      <c r="G324" s="1112">
        <v>-2010</v>
      </c>
      <c r="H324" s="147">
        <f>IF(G324="","",G324-G324*COMPASS!$AH$30)</f>
        <v>-2010</v>
      </c>
    </row>
    <row r="325" spans="1:8" ht="14.4" customHeight="1">
      <c r="A325" s="386" t="s">
        <v>2417</v>
      </c>
      <c r="B325" s="1103" t="s">
        <v>51</v>
      </c>
      <c r="C325" s="188" t="s">
        <v>2418</v>
      </c>
      <c r="D325" s="188" t="s">
        <v>4009</v>
      </c>
      <c r="E325" s="1104">
        <v>1</v>
      </c>
      <c r="F325" s="1105"/>
      <c r="G325" s="1106">
        <v>2999</v>
      </c>
      <c r="H325" s="147">
        <f>IF(G325="","",G325-G325*COMPASS!$AH$30)</f>
        <v>2999</v>
      </c>
    </row>
    <row r="326" spans="1:8" ht="14.4" customHeight="1">
      <c r="A326" s="386" t="s">
        <v>2419</v>
      </c>
      <c r="B326" s="1103" t="s">
        <v>51</v>
      </c>
      <c r="C326" s="188" t="s">
        <v>2420</v>
      </c>
      <c r="D326" s="188" t="s">
        <v>4010</v>
      </c>
      <c r="E326" s="1104">
        <v>1</v>
      </c>
      <c r="F326" s="1105"/>
      <c r="G326" s="1106">
        <v>199</v>
      </c>
      <c r="H326" s="147">
        <f>IF(G326="","",G326-G326*COMPASS!$AH$30)</f>
        <v>199</v>
      </c>
    </row>
    <row r="327" spans="1:8" ht="14.4" customHeight="1">
      <c r="A327" s="386" t="s">
        <v>2672</v>
      </c>
      <c r="B327" s="1103" t="s">
        <v>51</v>
      </c>
      <c r="C327" s="188" t="s">
        <v>2673</v>
      </c>
      <c r="D327" s="188" t="s">
        <v>4011</v>
      </c>
      <c r="E327" s="1104">
        <v>1</v>
      </c>
      <c r="F327" s="1105"/>
      <c r="G327" s="1106">
        <v>1000</v>
      </c>
      <c r="H327" s="147">
        <f>IF(G327="","",G327-G327*COMPASS!$AH$30)</f>
        <v>1000</v>
      </c>
    </row>
    <row r="328" spans="1:8" ht="14.4" customHeight="1">
      <c r="A328" s="386" t="s">
        <v>2674</v>
      </c>
      <c r="B328" s="1103" t="s">
        <v>51</v>
      </c>
      <c r="C328" s="188" t="s">
        <v>2675</v>
      </c>
      <c r="D328" s="188" t="s">
        <v>4012</v>
      </c>
      <c r="E328" s="1104">
        <v>1</v>
      </c>
      <c r="F328" s="1105"/>
      <c r="G328" s="1106">
        <v>259</v>
      </c>
      <c r="H328" s="147">
        <f>IF(G328="","",G328-G328*COMPASS!$AH$30)</f>
        <v>259</v>
      </c>
    </row>
    <row r="329" spans="1:8" ht="14.4" customHeight="1">
      <c r="A329" s="1115" t="s">
        <v>8064</v>
      </c>
      <c r="B329" s="1103" t="s">
        <v>25</v>
      </c>
      <c r="C329" s="188" t="s">
        <v>10760</v>
      </c>
      <c r="D329" s="188" t="s">
        <v>8022</v>
      </c>
      <c r="E329" s="1104">
        <v>1</v>
      </c>
      <c r="F329" s="1116"/>
      <c r="G329" s="1117">
        <v>2150</v>
      </c>
      <c r="H329" s="147">
        <f>IF(G329="","",G329-G329*COMPASS!$AH$30)</f>
        <v>2150</v>
      </c>
    </row>
    <row r="330" spans="1:8" ht="14.4" customHeight="1">
      <c r="A330" s="1115" t="s">
        <v>8065</v>
      </c>
      <c r="B330" s="1103" t="s">
        <v>25</v>
      </c>
      <c r="C330" s="188" t="s">
        <v>10761</v>
      </c>
      <c r="D330" s="188" t="s">
        <v>8023</v>
      </c>
      <c r="E330" s="1104">
        <v>1</v>
      </c>
      <c r="F330" s="1116"/>
      <c r="G330" s="1117">
        <v>2325</v>
      </c>
      <c r="H330" s="147">
        <f>IF(G330="","",G330-G330*COMPASS!$AH$30)</f>
        <v>2325</v>
      </c>
    </row>
    <row r="331" spans="1:8" ht="14.4" customHeight="1">
      <c r="A331" s="1115" t="s">
        <v>8066</v>
      </c>
      <c r="B331" s="1103" t="s">
        <v>25</v>
      </c>
      <c r="C331" s="188" t="s">
        <v>10762</v>
      </c>
      <c r="D331" s="188" t="s">
        <v>8024</v>
      </c>
      <c r="E331" s="1104">
        <v>1</v>
      </c>
      <c r="F331" s="1116"/>
      <c r="G331" s="1117">
        <v>2500</v>
      </c>
      <c r="H331" s="147">
        <f>IF(G331="","",G331-G331*COMPASS!$AH$30)</f>
        <v>2500</v>
      </c>
    </row>
    <row r="332" spans="1:8" ht="14.4" customHeight="1">
      <c r="A332" s="1115" t="s">
        <v>8067</v>
      </c>
      <c r="B332" s="1103" t="s">
        <v>25</v>
      </c>
      <c r="C332" s="188" t="s">
        <v>10763</v>
      </c>
      <c r="D332" s="188" t="s">
        <v>8025</v>
      </c>
      <c r="E332" s="1104">
        <v>1</v>
      </c>
      <c r="F332" s="1116"/>
      <c r="G332" s="1117">
        <v>2625</v>
      </c>
      <c r="H332" s="147">
        <f>IF(G332="","",G332-G332*COMPASS!$AH$30)</f>
        <v>2625</v>
      </c>
    </row>
    <row r="333" spans="1:8" ht="14.4" customHeight="1">
      <c r="A333" s="1115" t="s">
        <v>8068</v>
      </c>
      <c r="B333" s="1103" t="s">
        <v>25</v>
      </c>
      <c r="C333" s="188" t="s">
        <v>10764</v>
      </c>
      <c r="D333" s="188" t="s">
        <v>8026</v>
      </c>
      <c r="E333" s="1104">
        <v>1</v>
      </c>
      <c r="F333" s="1116"/>
      <c r="G333" s="1117">
        <v>3100</v>
      </c>
      <c r="H333" s="147">
        <f>IF(G333="","",G333-G333*COMPASS!$AH$30)</f>
        <v>3100</v>
      </c>
    </row>
    <row r="334" spans="1:8" ht="14.4" customHeight="1">
      <c r="A334" s="1115" t="s">
        <v>8069</v>
      </c>
      <c r="B334" s="1103" t="s">
        <v>25</v>
      </c>
      <c r="C334" s="188" t="s">
        <v>10765</v>
      </c>
      <c r="D334" s="188" t="s">
        <v>8027</v>
      </c>
      <c r="E334" s="1104">
        <v>1</v>
      </c>
      <c r="F334" s="1116"/>
      <c r="G334" s="1117">
        <v>3450</v>
      </c>
      <c r="H334" s="147">
        <f>IF(G334="","",G334-G334*COMPASS!$AH$30)</f>
        <v>3450</v>
      </c>
    </row>
    <row r="335" spans="1:8" ht="14.4" customHeight="1">
      <c r="A335" s="1115" t="s">
        <v>8070</v>
      </c>
      <c r="B335" s="1103" t="s">
        <v>25</v>
      </c>
      <c r="C335" s="188" t="s">
        <v>10766</v>
      </c>
      <c r="D335" s="188" t="s">
        <v>8028</v>
      </c>
      <c r="E335" s="1104">
        <v>1</v>
      </c>
      <c r="F335" s="1116"/>
      <c r="G335" s="1117">
        <v>3850</v>
      </c>
      <c r="H335" s="147">
        <f>IF(G335="","",G335-G335*COMPASS!$AH$30)</f>
        <v>3850</v>
      </c>
    </row>
    <row r="336" spans="1:8" ht="14.4" customHeight="1">
      <c r="A336" s="1115" t="s">
        <v>8071</v>
      </c>
      <c r="B336" s="1103" t="s">
        <v>25</v>
      </c>
      <c r="C336" s="188" t="s">
        <v>10767</v>
      </c>
      <c r="D336" s="188" t="s">
        <v>8029</v>
      </c>
      <c r="E336" s="1104">
        <v>1</v>
      </c>
      <c r="F336" s="1116"/>
      <c r="G336" s="1117">
        <v>4075</v>
      </c>
      <c r="H336" s="147">
        <f>IF(G336="","",G336-G336*COMPASS!$AH$30)</f>
        <v>4075</v>
      </c>
    </row>
    <row r="337" spans="1:8" ht="14.4" customHeight="1">
      <c r="A337" s="1115" t="s">
        <v>8072</v>
      </c>
      <c r="B337" s="1103" t="s">
        <v>25</v>
      </c>
      <c r="C337" s="188" t="s">
        <v>10768</v>
      </c>
      <c r="D337" s="188" t="s">
        <v>8030</v>
      </c>
      <c r="E337" s="1104">
        <v>1</v>
      </c>
      <c r="F337" s="1116"/>
      <c r="G337" s="1117">
        <v>6550</v>
      </c>
      <c r="H337" s="147">
        <f>IF(G337="","",G337-G337*COMPASS!$AH$30)</f>
        <v>6550</v>
      </c>
    </row>
    <row r="338" spans="1:8" ht="14.4" customHeight="1">
      <c r="A338" s="1115" t="s">
        <v>8073</v>
      </c>
      <c r="B338" s="1103" t="s">
        <v>25</v>
      </c>
      <c r="C338" s="188" t="s">
        <v>10769</v>
      </c>
      <c r="D338" s="188" t="s">
        <v>8031</v>
      </c>
      <c r="E338" s="1104">
        <v>1</v>
      </c>
      <c r="F338" s="1116"/>
      <c r="G338" s="1117">
        <v>6675</v>
      </c>
      <c r="H338" s="147">
        <f>IF(G338="","",G338-G338*COMPASS!$AH$30)</f>
        <v>6675</v>
      </c>
    </row>
    <row r="339" spans="1:8" ht="14.4" customHeight="1">
      <c r="A339" s="1115" t="s">
        <v>8074</v>
      </c>
      <c r="B339" s="1103" t="s">
        <v>25</v>
      </c>
      <c r="C339" s="188" t="s">
        <v>10770</v>
      </c>
      <c r="D339" s="188" t="s">
        <v>8032</v>
      </c>
      <c r="E339" s="1104">
        <v>1</v>
      </c>
      <c r="F339" s="1116"/>
      <c r="G339" s="1117">
        <v>6975</v>
      </c>
      <c r="H339" s="147">
        <f>IF(G339="","",G339-G339*COMPASS!$AH$30)</f>
        <v>6975</v>
      </c>
    </row>
    <row r="340" spans="1:8" ht="14.4" customHeight="1">
      <c r="A340" s="1115" t="s">
        <v>8075</v>
      </c>
      <c r="B340" s="1103" t="s">
        <v>25</v>
      </c>
      <c r="C340" s="188" t="s">
        <v>10771</v>
      </c>
      <c r="D340" s="188" t="s">
        <v>8033</v>
      </c>
      <c r="E340" s="1104">
        <v>1</v>
      </c>
      <c r="F340" s="1116"/>
      <c r="G340" s="1117">
        <v>7375</v>
      </c>
      <c r="H340" s="147">
        <f>IF(G340="","",G340-G340*COMPASS!$AH$30)</f>
        <v>7375</v>
      </c>
    </row>
    <row r="341" spans="1:8" ht="14.4" customHeight="1">
      <c r="A341" s="1115" t="s">
        <v>8076</v>
      </c>
      <c r="B341" s="1103" t="s">
        <v>25</v>
      </c>
      <c r="C341" s="188" t="s">
        <v>10772</v>
      </c>
      <c r="D341" s="188" t="s">
        <v>8034</v>
      </c>
      <c r="E341" s="1104">
        <v>1</v>
      </c>
      <c r="F341" s="1116"/>
      <c r="G341" s="1117">
        <v>9350</v>
      </c>
      <c r="H341" s="147">
        <f>IF(G341="","",G341-G341*COMPASS!$AH$30)</f>
        <v>9350</v>
      </c>
    </row>
    <row r="342" spans="1:8" ht="14.4" customHeight="1">
      <c r="A342" s="1115" t="s">
        <v>8077</v>
      </c>
      <c r="B342" s="1103" t="s">
        <v>25</v>
      </c>
      <c r="C342" s="188" t="s">
        <v>10773</v>
      </c>
      <c r="D342" s="188" t="s">
        <v>8035</v>
      </c>
      <c r="E342" s="1104">
        <v>1</v>
      </c>
      <c r="F342" s="1116"/>
      <c r="G342" s="1117">
        <v>9975</v>
      </c>
      <c r="H342" s="147">
        <f>IF(G342="","",G342-G342*COMPASS!$AH$30)</f>
        <v>9975</v>
      </c>
    </row>
    <row r="343" spans="1:8" ht="14.4" customHeight="1">
      <c r="A343" s="1115" t="s">
        <v>8078</v>
      </c>
      <c r="B343" s="1103" t="s">
        <v>25</v>
      </c>
      <c r="C343" s="188" t="s">
        <v>10774</v>
      </c>
      <c r="D343" s="188" t="s">
        <v>8036</v>
      </c>
      <c r="E343" s="1104">
        <v>1</v>
      </c>
      <c r="F343" s="1116"/>
      <c r="G343" s="1117">
        <v>10675</v>
      </c>
      <c r="H343" s="147">
        <f>IF(G343="","",G343-G343*COMPASS!$AH$30)</f>
        <v>10675</v>
      </c>
    </row>
    <row r="344" spans="1:8" ht="14.4" customHeight="1">
      <c r="A344" s="1115" t="s">
        <v>8079</v>
      </c>
      <c r="B344" s="1103" t="s">
        <v>25</v>
      </c>
      <c r="C344" s="188" t="s">
        <v>10775</v>
      </c>
      <c r="D344" s="188" t="s">
        <v>8037</v>
      </c>
      <c r="E344" s="1104">
        <v>1</v>
      </c>
      <c r="F344" s="1116"/>
      <c r="G344" s="1117">
        <v>11125</v>
      </c>
      <c r="H344" s="147">
        <f>IF(G344="","",G344-G344*COMPASS!$AH$30)</f>
        <v>11125</v>
      </c>
    </row>
    <row r="345" spans="1:8" ht="14.4" customHeight="1">
      <c r="A345" s="1115" t="s">
        <v>10776</v>
      </c>
      <c r="B345" s="1103" t="s">
        <v>25</v>
      </c>
      <c r="C345" s="188" t="s">
        <v>10777</v>
      </c>
      <c r="D345" s="188" t="s">
        <v>8038</v>
      </c>
      <c r="E345" s="1104">
        <v>1</v>
      </c>
      <c r="F345" s="1116"/>
      <c r="G345" s="1117">
        <v>13750</v>
      </c>
      <c r="H345" s="147">
        <f>IF(G345="","",G345-G345*COMPASS!$AH$30)</f>
        <v>13750</v>
      </c>
    </row>
    <row r="346" spans="1:8" ht="14.4" customHeight="1">
      <c r="A346" s="1115" t="s">
        <v>10778</v>
      </c>
      <c r="B346" s="1103" t="s">
        <v>25</v>
      </c>
      <c r="C346" s="188" t="s">
        <v>10779</v>
      </c>
      <c r="D346" s="188" t="s">
        <v>8039</v>
      </c>
      <c r="E346" s="1104">
        <v>1</v>
      </c>
      <c r="F346" s="1116"/>
      <c r="G346" s="1117">
        <v>15000</v>
      </c>
      <c r="H346" s="147">
        <f>IF(G346="","",G346-G346*COMPASS!$AH$30)</f>
        <v>15000</v>
      </c>
    </row>
    <row r="347" spans="1:8" ht="14.4" customHeight="1">
      <c r="A347" s="1115" t="s">
        <v>10780</v>
      </c>
      <c r="B347" s="1103" t="s">
        <v>25</v>
      </c>
      <c r="C347" s="188" t="s">
        <v>10781</v>
      </c>
      <c r="D347" s="188" t="s">
        <v>8040</v>
      </c>
      <c r="E347" s="1104">
        <v>1</v>
      </c>
      <c r="F347" s="1116"/>
      <c r="G347" s="1117">
        <v>16600</v>
      </c>
      <c r="H347" s="147">
        <f>IF(G347="","",G347-G347*COMPASS!$AH$30)</f>
        <v>16600</v>
      </c>
    </row>
    <row r="348" spans="1:8" ht="14.4" customHeight="1">
      <c r="A348" s="1115" t="s">
        <v>10782</v>
      </c>
      <c r="B348" s="1103" t="s">
        <v>25</v>
      </c>
      <c r="C348" s="188" t="s">
        <v>10783</v>
      </c>
      <c r="D348" s="188" t="s">
        <v>8041</v>
      </c>
      <c r="E348" s="1104">
        <v>1</v>
      </c>
      <c r="F348" s="1116"/>
      <c r="G348" s="1117">
        <v>17425</v>
      </c>
      <c r="H348" s="147">
        <f>IF(G348="","",G348-G348*COMPASS!$AH$30)</f>
        <v>17425</v>
      </c>
    </row>
    <row r="349" spans="1:8" ht="14.4" customHeight="1">
      <c r="A349" s="1115" t="s">
        <v>10784</v>
      </c>
      <c r="B349" s="1103" t="s">
        <v>25</v>
      </c>
      <c r="C349" s="188" t="s">
        <v>10785</v>
      </c>
      <c r="D349" s="188" t="s">
        <v>8042</v>
      </c>
      <c r="E349" s="1104">
        <v>1</v>
      </c>
      <c r="F349" s="1116"/>
      <c r="G349" s="1117">
        <v>21300</v>
      </c>
      <c r="H349" s="147">
        <f>IF(G349="","",G349-G349*COMPASS!$AH$30)</f>
        <v>21300</v>
      </c>
    </row>
    <row r="350" spans="1:8" ht="14.4" customHeight="1">
      <c r="A350" s="1115" t="s">
        <v>10786</v>
      </c>
      <c r="B350" s="1103" t="s">
        <v>25</v>
      </c>
      <c r="C350" s="188" t="s">
        <v>10787</v>
      </c>
      <c r="D350" s="188" t="s">
        <v>8043</v>
      </c>
      <c r="E350" s="1104">
        <v>1</v>
      </c>
      <c r="F350" s="1116"/>
      <c r="G350" s="1117">
        <v>23175</v>
      </c>
      <c r="H350" s="147">
        <f>IF(G350="","",G350-G350*COMPASS!$AH$30)</f>
        <v>23175</v>
      </c>
    </row>
    <row r="351" spans="1:8" ht="14.4" customHeight="1">
      <c r="A351" s="1115" t="s">
        <v>10788</v>
      </c>
      <c r="B351" s="1103" t="s">
        <v>25</v>
      </c>
      <c r="C351" s="188" t="s">
        <v>10789</v>
      </c>
      <c r="D351" s="188" t="s">
        <v>8044</v>
      </c>
      <c r="E351" s="1104">
        <v>1</v>
      </c>
      <c r="F351" s="1116"/>
      <c r="G351" s="1117">
        <v>25325</v>
      </c>
      <c r="H351" s="147">
        <f>IF(G351="","",G351-G351*COMPASS!$AH$30)</f>
        <v>25325</v>
      </c>
    </row>
    <row r="352" spans="1:8" ht="14.4" customHeight="1">
      <c r="A352" s="1115" t="s">
        <v>10790</v>
      </c>
      <c r="B352" s="1103" t="s">
        <v>25</v>
      </c>
      <c r="C352" s="188" t="s">
        <v>10791</v>
      </c>
      <c r="D352" s="188" t="s">
        <v>8045</v>
      </c>
      <c r="E352" s="1104">
        <v>1</v>
      </c>
      <c r="F352" s="1116"/>
      <c r="G352" s="1117">
        <v>26550</v>
      </c>
      <c r="H352" s="147">
        <f>IF(G352="","",G352-G352*COMPASS!$AH$30)</f>
        <v>26550</v>
      </c>
    </row>
    <row r="353" spans="1:8" ht="14.4" customHeight="1">
      <c r="A353" s="1115" t="s">
        <v>10792</v>
      </c>
      <c r="B353" s="1103" t="s">
        <v>25</v>
      </c>
      <c r="C353" s="188" t="s">
        <v>10793</v>
      </c>
      <c r="D353" s="188" t="s">
        <v>8046</v>
      </c>
      <c r="E353" s="1104">
        <v>1</v>
      </c>
      <c r="F353" s="1116"/>
      <c r="G353" s="1117">
        <v>33450</v>
      </c>
      <c r="H353" s="147">
        <f>IF(G353="","",G353-G353*COMPASS!$AH$30)</f>
        <v>33450</v>
      </c>
    </row>
    <row r="354" spans="1:8" ht="14.4" customHeight="1">
      <c r="A354" s="1115" t="s">
        <v>10794</v>
      </c>
      <c r="B354" s="1103" t="s">
        <v>25</v>
      </c>
      <c r="C354" s="188" t="s">
        <v>10795</v>
      </c>
      <c r="D354" s="188" t="s">
        <v>8047</v>
      </c>
      <c r="E354" s="1104">
        <v>1</v>
      </c>
      <c r="F354" s="1116"/>
      <c r="G354" s="1117">
        <v>36350</v>
      </c>
      <c r="H354" s="147">
        <f>IF(G354="","",G354-G354*COMPASS!$AH$30)</f>
        <v>36350</v>
      </c>
    </row>
    <row r="355" spans="1:8" ht="14.4" customHeight="1">
      <c r="A355" s="1113" t="s">
        <v>15604</v>
      </c>
      <c r="B355" s="1103" t="s">
        <v>25</v>
      </c>
      <c r="C355" s="1111" t="s">
        <v>15605</v>
      </c>
      <c r="D355" s="1111" t="s">
        <v>15582</v>
      </c>
      <c r="E355" s="1104">
        <v>1</v>
      </c>
      <c r="F355"/>
      <c r="G355" s="1112">
        <v>2425</v>
      </c>
      <c r="H355" s="147">
        <f>IF(G355="","",G355-G355*COMPASS!$AH$30)</f>
        <v>2425</v>
      </c>
    </row>
    <row r="356" spans="1:8" ht="14.4" customHeight="1">
      <c r="A356" s="1113" t="s">
        <v>15606</v>
      </c>
      <c r="B356" s="1103" t="s">
        <v>25</v>
      </c>
      <c r="C356" s="1111" t="s">
        <v>15607</v>
      </c>
      <c r="D356" s="1111" t="s">
        <v>15585</v>
      </c>
      <c r="E356" s="1104">
        <v>1</v>
      </c>
      <c r="F356"/>
      <c r="G356" s="1112">
        <v>3950</v>
      </c>
      <c r="H356" s="147">
        <f>IF(G356="","",G356-G356*COMPASS!$AH$30)</f>
        <v>3950</v>
      </c>
    </row>
    <row r="357" spans="1:8" ht="14.4" customHeight="1">
      <c r="A357" s="545" t="s">
        <v>10796</v>
      </c>
      <c r="B357" s="1103" t="s">
        <v>51</v>
      </c>
      <c r="C357" s="1108" t="s">
        <v>10797</v>
      </c>
      <c r="D357" s="188" t="s">
        <v>10798</v>
      </c>
      <c r="E357" s="1104">
        <v>1</v>
      </c>
      <c r="F357" s="1109"/>
      <c r="G357" s="1106">
        <v>70</v>
      </c>
      <c r="H357" s="147">
        <f>IF(G357="","",G357-G357*COMPASS!$AH$30)</f>
        <v>70</v>
      </c>
    </row>
    <row r="358" spans="1:8" ht="14.4" customHeight="1">
      <c r="A358" s="545" t="s">
        <v>10799</v>
      </c>
      <c r="B358" s="1103" t="s">
        <v>51</v>
      </c>
      <c r="C358" s="1108" t="s">
        <v>10800</v>
      </c>
      <c r="D358" s="188" t="s">
        <v>10801</v>
      </c>
      <c r="E358" s="1104">
        <v>1</v>
      </c>
      <c r="F358" s="1104"/>
      <c r="G358" s="1106">
        <v>600</v>
      </c>
      <c r="H358" s="147">
        <f>IF(G358="","",G358-G358*COMPASS!$AH$30)</f>
        <v>600</v>
      </c>
    </row>
    <row r="359" spans="1:8" ht="14.4" customHeight="1">
      <c r="A359" s="545" t="s">
        <v>10802</v>
      </c>
      <c r="B359" s="1103" t="s">
        <v>51</v>
      </c>
      <c r="C359" s="1108" t="s">
        <v>10803</v>
      </c>
      <c r="D359" s="188" t="s">
        <v>10804</v>
      </c>
      <c r="E359" s="1104">
        <v>1</v>
      </c>
      <c r="F359" s="1109"/>
      <c r="G359" s="1106">
        <v>175</v>
      </c>
      <c r="H359" s="147">
        <f>IF(G359="","",G359-G359*COMPASS!$AH$30)</f>
        <v>175</v>
      </c>
    </row>
    <row r="360" spans="1:8" ht="14.4" customHeight="1">
      <c r="A360" s="545" t="s">
        <v>10805</v>
      </c>
      <c r="B360" s="1103" t="s">
        <v>51</v>
      </c>
      <c r="C360" s="1108" t="s">
        <v>10806</v>
      </c>
      <c r="D360" s="188" t="s">
        <v>10807</v>
      </c>
      <c r="E360" s="1104">
        <v>1</v>
      </c>
      <c r="F360" s="1109"/>
      <c r="G360" s="1106">
        <v>1500</v>
      </c>
      <c r="H360" s="147">
        <f>IF(G360="","",G360-G360*COMPASS!$AH$30)</f>
        <v>1500</v>
      </c>
    </row>
    <row r="361" spans="1:8" ht="14.4" customHeight="1">
      <c r="A361" s="545" t="s">
        <v>10808</v>
      </c>
      <c r="B361" s="1103" t="s">
        <v>51</v>
      </c>
      <c r="C361" s="1108" t="s">
        <v>10809</v>
      </c>
      <c r="D361" s="188" t="s">
        <v>10810</v>
      </c>
      <c r="E361" s="1104">
        <v>1</v>
      </c>
      <c r="F361" s="1109"/>
      <c r="G361" s="1106">
        <v>275</v>
      </c>
      <c r="H361" s="147">
        <f>IF(G361="","",G361-G361*COMPASS!$AH$30)</f>
        <v>275</v>
      </c>
    </row>
    <row r="362" spans="1:8" ht="14.4" customHeight="1">
      <c r="A362" s="545" t="s">
        <v>10811</v>
      </c>
      <c r="B362" s="1103" t="s">
        <v>51</v>
      </c>
      <c r="C362" s="1108" t="s">
        <v>10812</v>
      </c>
      <c r="D362" s="188" t="s">
        <v>10813</v>
      </c>
      <c r="E362" s="1104">
        <v>1</v>
      </c>
      <c r="F362" s="1109"/>
      <c r="G362" s="1106">
        <v>1500</v>
      </c>
      <c r="H362" s="147">
        <f>IF(G362="","",G362-G362*COMPASS!$AH$30)</f>
        <v>1500</v>
      </c>
    </row>
    <row r="363" spans="1:8" ht="14.4" customHeight="1">
      <c r="A363" s="545" t="s">
        <v>10814</v>
      </c>
      <c r="B363" s="1103" t="s">
        <v>51</v>
      </c>
      <c r="C363" s="1108" t="s">
        <v>10815</v>
      </c>
      <c r="D363" s="188" t="s">
        <v>10816</v>
      </c>
      <c r="E363" s="1104">
        <v>1</v>
      </c>
      <c r="F363" s="1109"/>
      <c r="G363" s="1106">
        <v>275</v>
      </c>
      <c r="H363" s="147">
        <f>IF(G363="","",G363-G363*COMPASS!$AH$30)</f>
        <v>275</v>
      </c>
    </row>
    <row r="364" spans="1:8" ht="14.4" customHeight="1">
      <c r="A364" s="545" t="s">
        <v>10817</v>
      </c>
      <c r="B364" s="1103" t="s">
        <v>51</v>
      </c>
      <c r="C364" s="1108" t="s">
        <v>10818</v>
      </c>
      <c r="D364" s="188" t="s">
        <v>10819</v>
      </c>
      <c r="E364" s="1104">
        <v>1</v>
      </c>
      <c r="F364" s="1109"/>
      <c r="G364" s="1106">
        <v>1500</v>
      </c>
      <c r="H364" s="147">
        <f>IF(G364="","",G364-G364*COMPASS!$AH$30)</f>
        <v>1500</v>
      </c>
    </row>
    <row r="365" spans="1:8" ht="14.4" customHeight="1">
      <c r="A365" s="545" t="s">
        <v>10820</v>
      </c>
      <c r="B365" s="1103" t="s">
        <v>51</v>
      </c>
      <c r="C365" s="1108" t="s">
        <v>10821</v>
      </c>
      <c r="D365" s="188" t="s">
        <v>10822</v>
      </c>
      <c r="E365" s="1104">
        <v>1</v>
      </c>
      <c r="F365" s="1109"/>
      <c r="G365" s="1106">
        <v>300</v>
      </c>
      <c r="H365" s="147">
        <f>IF(G365="","",G365-G365*COMPASS!$AH$30)</f>
        <v>300</v>
      </c>
    </row>
    <row r="366" spans="1:8" ht="14.4" customHeight="1">
      <c r="A366" s="545" t="s">
        <v>10823</v>
      </c>
      <c r="B366" s="1103" t="s">
        <v>51</v>
      </c>
      <c r="C366" s="1108" t="s">
        <v>10824</v>
      </c>
      <c r="D366" s="188" t="s">
        <v>10825</v>
      </c>
      <c r="E366" s="1104">
        <v>1</v>
      </c>
      <c r="F366" s="1109"/>
      <c r="G366" s="1106">
        <v>2100</v>
      </c>
      <c r="H366" s="147">
        <f>IF(G366="","",G366-G366*COMPASS!$AH$30)</f>
        <v>2100</v>
      </c>
    </row>
    <row r="367" spans="1:8" ht="14.4" customHeight="1">
      <c r="A367" s="545" t="s">
        <v>10826</v>
      </c>
      <c r="B367" s="1103" t="s">
        <v>51</v>
      </c>
      <c r="C367" s="1108" t="s">
        <v>10827</v>
      </c>
      <c r="D367" s="188" t="s">
        <v>10828</v>
      </c>
      <c r="E367" s="1104">
        <v>1</v>
      </c>
      <c r="F367" s="1109"/>
      <c r="G367" s="1106">
        <v>325</v>
      </c>
      <c r="H367" s="147">
        <f>IF(G367="","",G367-G367*COMPASS!$AH$30)</f>
        <v>325</v>
      </c>
    </row>
    <row r="368" spans="1:8" ht="14.4" customHeight="1">
      <c r="A368" s="386" t="s">
        <v>2421</v>
      </c>
      <c r="B368" s="1103" t="s">
        <v>25</v>
      </c>
      <c r="C368" s="188" t="s">
        <v>2422</v>
      </c>
      <c r="D368" s="188" t="s">
        <v>4013</v>
      </c>
      <c r="E368" s="1104">
        <v>1</v>
      </c>
      <c r="F368" s="1105"/>
      <c r="G368" s="1106">
        <v>-2099</v>
      </c>
      <c r="H368" s="147">
        <f>IF(G368="","",G368-G368*COMPASS!$AH$30)</f>
        <v>-2099</v>
      </c>
    </row>
    <row r="369" spans="1:8" ht="14.4" customHeight="1">
      <c r="A369" s="386" t="s">
        <v>2423</v>
      </c>
      <c r="B369" s="1103" t="s">
        <v>25</v>
      </c>
      <c r="C369" s="188" t="s">
        <v>2424</v>
      </c>
      <c r="D369" s="188" t="s">
        <v>4014</v>
      </c>
      <c r="E369" s="1104">
        <v>1</v>
      </c>
      <c r="F369" s="1105"/>
      <c r="G369" s="1106">
        <v>-630</v>
      </c>
      <c r="H369" s="147">
        <f>IF(G369="","",G369-G369*COMPASS!$AH$30)</f>
        <v>-630</v>
      </c>
    </row>
    <row r="370" spans="1:8" ht="14.4" customHeight="1">
      <c r="A370" s="386" t="s">
        <v>2425</v>
      </c>
      <c r="B370" s="1103" t="s">
        <v>25</v>
      </c>
      <c r="C370" s="188" t="s">
        <v>2426</v>
      </c>
      <c r="D370" s="188" t="s">
        <v>4015</v>
      </c>
      <c r="E370" s="1104">
        <v>1</v>
      </c>
      <c r="F370" s="1105"/>
      <c r="G370" s="1106">
        <v>-199</v>
      </c>
      <c r="H370" s="147">
        <f>IF(G370="","",G370-G370*COMPASS!$AH$30)</f>
        <v>-199</v>
      </c>
    </row>
    <row r="371" spans="1:8" ht="14.4" customHeight="1">
      <c r="A371" s="386" t="s">
        <v>2427</v>
      </c>
      <c r="B371" s="1103" t="s">
        <v>25</v>
      </c>
      <c r="C371" s="188" t="s">
        <v>2428</v>
      </c>
      <c r="D371" s="188" t="s">
        <v>4016</v>
      </c>
      <c r="E371" s="1104">
        <v>1</v>
      </c>
      <c r="F371" s="1105"/>
      <c r="G371" s="1106">
        <v>-60</v>
      </c>
      <c r="H371" s="147">
        <f>IF(G371="","",G371-G371*COMPASS!$AH$30)</f>
        <v>-60</v>
      </c>
    </row>
    <row r="372" spans="1:8" ht="14.4" customHeight="1">
      <c r="A372" s="386" t="s">
        <v>2756</v>
      </c>
      <c r="B372" s="1103" t="s">
        <v>51</v>
      </c>
      <c r="C372" s="188" t="s">
        <v>2676</v>
      </c>
      <c r="D372" s="188" t="s">
        <v>4017</v>
      </c>
      <c r="E372" s="1104">
        <v>1</v>
      </c>
      <c r="F372" s="1105"/>
      <c r="G372" s="1106">
        <v>1375</v>
      </c>
      <c r="H372" s="147">
        <f>IF(G372="","",G372-G372*COMPASS!$AH$30)</f>
        <v>1375</v>
      </c>
    </row>
    <row r="373" spans="1:8" ht="14.4" customHeight="1">
      <c r="A373" s="386" t="s">
        <v>2757</v>
      </c>
      <c r="B373" s="1103" t="s">
        <v>51</v>
      </c>
      <c r="C373" s="188" t="s">
        <v>2677</v>
      </c>
      <c r="D373" s="188" t="s">
        <v>4018</v>
      </c>
      <c r="E373" s="1104">
        <v>1</v>
      </c>
      <c r="F373" s="1105"/>
      <c r="G373" s="1106">
        <v>6849</v>
      </c>
      <c r="H373" s="147">
        <f>IF(G373="","",G373-G373*COMPASS!$AH$30)</f>
        <v>6849</v>
      </c>
    </row>
    <row r="374" spans="1:8" ht="14.4" customHeight="1">
      <c r="A374" s="386" t="s">
        <v>2758</v>
      </c>
      <c r="B374" s="1103" t="s">
        <v>51</v>
      </c>
      <c r="C374" s="188" t="s">
        <v>2678</v>
      </c>
      <c r="D374" s="188" t="s">
        <v>4019</v>
      </c>
      <c r="E374" s="1104">
        <v>1</v>
      </c>
      <c r="F374" s="1105"/>
      <c r="G374" s="1106">
        <v>1375</v>
      </c>
      <c r="H374" s="147">
        <f>IF(G374="","",G374-G374*COMPASS!$AH$30)</f>
        <v>1375</v>
      </c>
    </row>
    <row r="375" spans="1:8" ht="14.4" customHeight="1">
      <c r="A375" s="386" t="str">
        <f t="shared" ref="A375:A388" si="1">CONCATENATE(P375,"-",C375)</f>
        <v>-MKTCC-1080P14-30</v>
      </c>
      <c r="B375" s="1103" t="s">
        <v>25</v>
      </c>
      <c r="C375" s="1108" t="s">
        <v>11849</v>
      </c>
      <c r="D375" s="188" t="s">
        <v>11850</v>
      </c>
      <c r="E375" s="1104">
        <v>1</v>
      </c>
      <c r="F375" s="1105"/>
      <c r="G375" s="1106">
        <v>17.86</v>
      </c>
      <c r="H375" s="147">
        <f>IF(G375="","",G375-G375*COMPASS!$AH$30)</f>
        <v>17.86</v>
      </c>
    </row>
    <row r="376" spans="1:8" ht="14.4" customHeight="1">
      <c r="A376" s="386" t="str">
        <f t="shared" si="1"/>
        <v>-MKTCC-1080P30-30</v>
      </c>
      <c r="B376" s="1103" t="s">
        <v>25</v>
      </c>
      <c r="C376" s="1108" t="s">
        <v>11851</v>
      </c>
      <c r="D376" s="188" t="s">
        <v>11852</v>
      </c>
      <c r="E376" s="1104">
        <v>1</v>
      </c>
      <c r="F376" s="1105"/>
      <c r="G376" s="1106">
        <v>21.2</v>
      </c>
      <c r="H376" s="147">
        <f>IF(G376="","",G376-G376*COMPASS!$AH$30)</f>
        <v>21.2</v>
      </c>
    </row>
    <row r="377" spans="1:8" ht="14.4" customHeight="1">
      <c r="A377" s="386" t="str">
        <f t="shared" si="1"/>
        <v>-MKTCC-1080P90-30</v>
      </c>
      <c r="B377" s="1103" t="s">
        <v>25</v>
      </c>
      <c r="C377" s="1111" t="s">
        <v>15608</v>
      </c>
      <c r="D377" s="1111" t="s">
        <v>15587</v>
      </c>
      <c r="E377" s="1104">
        <v>1</v>
      </c>
      <c r="F377"/>
      <c r="G377" s="1112">
        <v>32.299999999999997</v>
      </c>
      <c r="H377" s="147">
        <f>IF(G377="","",G377-G377*COMPASS!$AH$30)</f>
        <v>32.299999999999997</v>
      </c>
    </row>
    <row r="378" spans="1:8" ht="14.4" customHeight="1">
      <c r="A378" s="386" t="str">
        <f t="shared" si="1"/>
        <v>-MKTCC-4MP14-30</v>
      </c>
      <c r="B378" s="1103" t="s">
        <v>25</v>
      </c>
      <c r="C378" s="1108" t="s">
        <v>11853</v>
      </c>
      <c r="D378" s="188" t="s">
        <v>11854</v>
      </c>
      <c r="E378" s="1104">
        <v>1</v>
      </c>
      <c r="F378" s="1105"/>
      <c r="G378" s="1106">
        <v>23.44</v>
      </c>
      <c r="H378" s="147">
        <f>IF(G378="","",G378-G378*COMPASS!$AH$30)</f>
        <v>23.44</v>
      </c>
    </row>
    <row r="379" spans="1:8" ht="14.4" customHeight="1">
      <c r="A379" s="386" t="str">
        <f t="shared" si="1"/>
        <v>-MKTCC-4MP30-30</v>
      </c>
      <c r="B379" s="1103" t="s">
        <v>25</v>
      </c>
      <c r="C379" s="1108" t="s">
        <v>11855</v>
      </c>
      <c r="D379" s="188" t="s">
        <v>11856</v>
      </c>
      <c r="E379" s="1104">
        <v>1</v>
      </c>
      <c r="F379" s="1105"/>
      <c r="G379" s="1106">
        <v>27.34</v>
      </c>
      <c r="H379" s="147">
        <f>IF(G379="","",G379-G379*COMPASS!$AH$30)</f>
        <v>27.34</v>
      </c>
    </row>
    <row r="380" spans="1:8" ht="14.4" customHeight="1">
      <c r="A380" s="386" t="str">
        <f t="shared" si="1"/>
        <v>-MKTCC-4MP90-30</v>
      </c>
      <c r="B380" s="1103" t="s">
        <v>25</v>
      </c>
      <c r="C380" s="1111" t="s">
        <v>15609</v>
      </c>
      <c r="D380" s="1111" t="s">
        <v>15589</v>
      </c>
      <c r="E380" s="1104">
        <v>1</v>
      </c>
      <c r="F380"/>
      <c r="G380" s="1112">
        <v>40.64</v>
      </c>
      <c r="H380" s="147">
        <f>IF(G380="","",G380-G380*COMPASS!$AH$30)</f>
        <v>40.64</v>
      </c>
    </row>
    <row r="381" spans="1:8" ht="14.4" customHeight="1">
      <c r="A381" s="386" t="str">
        <f t="shared" si="1"/>
        <v>-MKTCC-4K14-30</v>
      </c>
      <c r="B381" s="1103" t="s">
        <v>25</v>
      </c>
      <c r="C381" s="1108" t="s">
        <v>11857</v>
      </c>
      <c r="D381" s="188" t="s">
        <v>11858</v>
      </c>
      <c r="E381" s="1104">
        <v>1</v>
      </c>
      <c r="F381" s="1105"/>
      <c r="G381" s="1106">
        <v>41.43</v>
      </c>
      <c r="H381" s="147">
        <f>IF(G381="","",G381-G381*COMPASS!$AH$30)</f>
        <v>41.43</v>
      </c>
    </row>
    <row r="382" spans="1:8" ht="14.4" customHeight="1">
      <c r="A382" s="386" t="str">
        <f t="shared" si="1"/>
        <v>-MKTCC-4K30-30</v>
      </c>
      <c r="B382" s="1103" t="s">
        <v>25</v>
      </c>
      <c r="C382" s="1108" t="s">
        <v>11859</v>
      </c>
      <c r="D382" s="188" t="s">
        <v>11860</v>
      </c>
      <c r="E382" s="1104">
        <v>1</v>
      </c>
      <c r="F382" s="1105"/>
      <c r="G382" s="1106">
        <v>53.99</v>
      </c>
      <c r="H382" s="147">
        <f>IF(G382="","",G382-G382*COMPASS!$AH$30)</f>
        <v>53.99</v>
      </c>
    </row>
    <row r="383" spans="1:8" ht="14.4" customHeight="1">
      <c r="A383" s="386" t="str">
        <f t="shared" si="1"/>
        <v>-MKTCC-4K90-30</v>
      </c>
      <c r="B383" s="1103" t="s">
        <v>25</v>
      </c>
      <c r="C383" s="1111" t="s">
        <v>15610</v>
      </c>
      <c r="D383" s="1111" t="s">
        <v>15591</v>
      </c>
      <c r="E383" s="1104">
        <v>1</v>
      </c>
      <c r="F383"/>
      <c r="G383" s="1112">
        <v>75.33</v>
      </c>
      <c r="H383" s="147">
        <f>IF(G383="","",G383-G383*COMPASS!$AH$30)</f>
        <v>75.33</v>
      </c>
    </row>
    <row r="384" spans="1:8" ht="14.4" customHeight="1">
      <c r="A384" s="386" t="str">
        <f t="shared" si="1"/>
        <v>-MKTCE-30</v>
      </c>
      <c r="B384" s="1103" t="s">
        <v>25</v>
      </c>
      <c r="C384" s="1108" t="s">
        <v>11861</v>
      </c>
      <c r="D384" s="188" t="s">
        <v>11862</v>
      </c>
      <c r="E384" s="1104">
        <v>1</v>
      </c>
      <c r="F384" s="1105"/>
      <c r="G384" s="1106">
        <v>9.25</v>
      </c>
      <c r="H384" s="147">
        <f>IF(G384="","",G384-G384*COMPASS!$AH$30)</f>
        <v>9.25</v>
      </c>
    </row>
    <row r="385" spans="1:8" ht="14.4" customHeight="1">
      <c r="A385" s="386" t="str">
        <f t="shared" si="1"/>
        <v>-MKTC2C-30</v>
      </c>
      <c r="B385" s="1103" t="s">
        <v>25</v>
      </c>
      <c r="C385" s="1111" t="s">
        <v>15611</v>
      </c>
      <c r="D385" s="1111" t="s">
        <v>15593</v>
      </c>
      <c r="E385" s="1104">
        <v>1</v>
      </c>
      <c r="F385"/>
      <c r="G385" s="1112">
        <v>9.25</v>
      </c>
      <c r="H385" s="147">
        <f>IF(G385="","",G385-G385*COMPASS!$AH$30)</f>
        <v>9.25</v>
      </c>
    </row>
    <row r="386" spans="1:8" ht="14.4" customHeight="1">
      <c r="A386" s="386" t="str">
        <f t="shared" si="1"/>
        <v>-MKTCCR-30</v>
      </c>
      <c r="B386" s="1103" t="s">
        <v>25</v>
      </c>
      <c r="C386" s="1108" t="s">
        <v>11863</v>
      </c>
      <c r="D386" s="188" t="s">
        <v>11864</v>
      </c>
      <c r="E386" s="1104">
        <v>1</v>
      </c>
      <c r="F386" s="1105"/>
      <c r="G386" s="1106">
        <v>9.3000000000000007</v>
      </c>
      <c r="H386" s="147">
        <f>IF(G386="","",G386-G386*COMPASS!$AH$30)</f>
        <v>9.3000000000000007</v>
      </c>
    </row>
    <row r="387" spans="1:8" ht="14.4" customHeight="1">
      <c r="A387" s="386" t="str">
        <f t="shared" si="1"/>
        <v>-KTCGW-2TB-30</v>
      </c>
      <c r="B387" s="1103" t="s">
        <v>25</v>
      </c>
      <c r="C387" s="1108" t="s">
        <v>11865</v>
      </c>
      <c r="D387" s="188" t="s">
        <v>11866</v>
      </c>
      <c r="E387" s="1104">
        <v>1</v>
      </c>
      <c r="F387" s="1105"/>
      <c r="G387" s="1106">
        <v>1855</v>
      </c>
      <c r="H387" s="147">
        <f>IF(G387="","",G387-G387*COMPASS!$AH$30)</f>
        <v>1855</v>
      </c>
    </row>
    <row r="388" spans="1:8" ht="14.4" customHeight="1">
      <c r="A388" s="386" t="str">
        <f t="shared" si="1"/>
        <v>-KTEGW-8TB-30</v>
      </c>
      <c r="B388" s="1103" t="s">
        <v>25</v>
      </c>
      <c r="C388" s="1108" t="s">
        <v>11867</v>
      </c>
      <c r="D388" s="188" t="s">
        <v>11868</v>
      </c>
      <c r="E388" s="1104">
        <v>1</v>
      </c>
      <c r="F388" s="1105"/>
      <c r="G388" s="1106">
        <v>2139</v>
      </c>
      <c r="H388" s="147">
        <f>IF(G388="","",G388-G388*COMPASS!$AH$30)</f>
        <v>2139</v>
      </c>
    </row>
    <row r="389" spans="1:8" ht="14.4" customHeight="1">
      <c r="A389" s="333" t="s">
        <v>10829</v>
      </c>
      <c r="B389" s="348"/>
      <c r="C389" s="334"/>
      <c r="D389" s="334"/>
      <c r="E389" s="1002"/>
      <c r="F389" s="1002"/>
      <c r="G389" s="1002"/>
      <c r="H389" s="147" t="str">
        <f>IF(G389="","",G389-G389*COMPASS!$AH$30)</f>
        <v/>
      </c>
    </row>
    <row r="390" spans="1:8" ht="14.4" customHeight="1">
      <c r="A390" s="386" t="s">
        <v>10830</v>
      </c>
      <c r="B390" s="1103" t="s">
        <v>51</v>
      </c>
      <c r="C390" s="188" t="s">
        <v>10831</v>
      </c>
      <c r="D390" s="188" t="s">
        <v>10832</v>
      </c>
      <c r="E390" s="1104">
        <v>1</v>
      </c>
      <c r="F390" s="1105"/>
      <c r="G390" s="1106">
        <v>0</v>
      </c>
      <c r="H390" s="147">
        <f>IF(G390="","",G390-G390*COMPASS!$AH$30)</f>
        <v>0</v>
      </c>
    </row>
    <row r="391" spans="1:8" ht="14.4" customHeight="1">
      <c r="A391" s="386" t="s">
        <v>10833</v>
      </c>
      <c r="B391" s="1103" t="s">
        <v>51</v>
      </c>
      <c r="C391" s="188" t="s">
        <v>10834</v>
      </c>
      <c r="D391" s="188" t="s">
        <v>10835</v>
      </c>
      <c r="E391" s="1104">
        <v>1</v>
      </c>
      <c r="F391" s="1105"/>
      <c r="G391" s="1106">
        <v>-15</v>
      </c>
      <c r="H391" s="147">
        <f>IF(G391="","",G391-G391*COMPASS!$AH$30)</f>
        <v>-15</v>
      </c>
    </row>
    <row r="392" spans="1:8" ht="14.4" customHeight="1">
      <c r="A392" s="386" t="s">
        <v>10836</v>
      </c>
      <c r="B392" s="1103" t="s">
        <v>51</v>
      </c>
      <c r="C392" s="188" t="s">
        <v>10837</v>
      </c>
      <c r="D392" s="188" t="s">
        <v>10838</v>
      </c>
      <c r="E392" s="1104">
        <v>1</v>
      </c>
      <c r="F392" s="1105"/>
      <c r="G392" s="1106">
        <v>-6</v>
      </c>
      <c r="H392" s="147">
        <f>IF(G392="","",G392-G392*COMPASS!$AH$30)</f>
        <v>-6</v>
      </c>
    </row>
    <row r="393" spans="1:8" ht="14.4" customHeight="1">
      <c r="A393" s="386" t="s">
        <v>10839</v>
      </c>
      <c r="B393" s="1103" t="s">
        <v>51</v>
      </c>
      <c r="C393" s="188" t="s">
        <v>10840</v>
      </c>
      <c r="D393" s="188" t="s">
        <v>10841</v>
      </c>
      <c r="E393" s="1104">
        <v>1</v>
      </c>
      <c r="F393" s="1105"/>
      <c r="G393" s="1106">
        <v>-18</v>
      </c>
      <c r="H393" s="147">
        <f>IF(G393="","",G393-G393*COMPASS!$AH$30)</f>
        <v>-18</v>
      </c>
    </row>
    <row r="394" spans="1:8" ht="14.4" customHeight="1">
      <c r="A394" s="386" t="s">
        <v>10842</v>
      </c>
      <c r="B394" s="1103" t="s">
        <v>51</v>
      </c>
      <c r="C394" s="188" t="s">
        <v>10843</v>
      </c>
      <c r="D394" s="188" t="s">
        <v>10844</v>
      </c>
      <c r="E394" s="1104">
        <v>1</v>
      </c>
      <c r="F394" s="1105"/>
      <c r="G394" s="1106">
        <v>20</v>
      </c>
      <c r="H394" s="147">
        <f>IF(G394="","",G394-G394*COMPASS!$AH$30)</f>
        <v>20</v>
      </c>
    </row>
    <row r="395" spans="1:8" ht="14.4" customHeight="1">
      <c r="A395" s="386" t="s">
        <v>10845</v>
      </c>
      <c r="B395" s="1103" t="s">
        <v>51</v>
      </c>
      <c r="C395" s="188" t="s">
        <v>10846</v>
      </c>
      <c r="D395" s="188" t="s">
        <v>10847</v>
      </c>
      <c r="E395" s="1104">
        <v>1</v>
      </c>
      <c r="F395" s="1105"/>
      <c r="G395" s="1106">
        <v>68</v>
      </c>
      <c r="H395" s="147">
        <f>IF(G395="","",G395-G395*COMPASS!$AH$30)</f>
        <v>68</v>
      </c>
    </row>
    <row r="396" spans="1:8" ht="14.4" customHeight="1">
      <c r="A396" s="386" t="s">
        <v>10848</v>
      </c>
      <c r="B396" s="1103" t="s">
        <v>51</v>
      </c>
      <c r="C396" s="1107" t="s">
        <v>10849</v>
      </c>
      <c r="D396" s="188" t="s">
        <v>10850</v>
      </c>
      <c r="E396" s="1104">
        <v>1</v>
      </c>
      <c r="F396" s="1105"/>
      <c r="G396" s="1106">
        <v>1.1000000000000001</v>
      </c>
      <c r="H396" s="147">
        <f>IF(G396="","",G396-G396*COMPASS!$AH$30)</f>
        <v>1.1000000000000001</v>
      </c>
    </row>
    <row r="397" spans="1:8" ht="14.4" customHeight="1">
      <c r="A397" s="386" t="s">
        <v>10851</v>
      </c>
      <c r="B397" s="1103" t="s">
        <v>51</v>
      </c>
      <c r="C397" s="188" t="s">
        <v>10852</v>
      </c>
      <c r="D397" s="188" t="s">
        <v>10853</v>
      </c>
      <c r="E397" s="1104">
        <v>1</v>
      </c>
      <c r="F397" s="1105"/>
      <c r="G397" s="1106">
        <v>13</v>
      </c>
      <c r="H397" s="147">
        <f>IF(G397="","",G397-G397*COMPASS!$AH$30)</f>
        <v>13</v>
      </c>
    </row>
    <row r="398" spans="1:8" ht="14.4" customHeight="1">
      <c r="A398" s="386" t="s">
        <v>10854</v>
      </c>
      <c r="B398" s="1103" t="s">
        <v>51</v>
      </c>
      <c r="C398" s="188" t="s">
        <v>10855</v>
      </c>
      <c r="D398" s="188" t="s">
        <v>10856</v>
      </c>
      <c r="E398" s="1104">
        <v>1</v>
      </c>
      <c r="F398" s="1105"/>
      <c r="G398" s="1106">
        <v>21</v>
      </c>
      <c r="H398" s="147">
        <f>IF(G398="","",G398-G398*COMPASS!$AH$30)</f>
        <v>21</v>
      </c>
    </row>
    <row r="399" spans="1:8" ht="14.4" customHeight="1">
      <c r="A399" s="386" t="s">
        <v>10857</v>
      </c>
      <c r="B399" s="1103" t="s">
        <v>51</v>
      </c>
      <c r="C399" s="188" t="s">
        <v>10858</v>
      </c>
      <c r="D399" s="188" t="s">
        <v>10859</v>
      </c>
      <c r="E399" s="1104">
        <v>1</v>
      </c>
      <c r="F399" s="1105"/>
      <c r="G399" s="1106">
        <v>27</v>
      </c>
      <c r="H399" s="147">
        <f>IF(G399="","",G399-G399*COMPASS!$AH$30)</f>
        <v>27</v>
      </c>
    </row>
    <row r="400" spans="1:8" ht="14.4" customHeight="1">
      <c r="A400" s="386" t="s">
        <v>10860</v>
      </c>
      <c r="B400" s="1103" t="s">
        <v>51</v>
      </c>
      <c r="C400" s="188" t="s">
        <v>10861</v>
      </c>
      <c r="D400" s="188" t="s">
        <v>10862</v>
      </c>
      <c r="E400" s="1104">
        <v>1</v>
      </c>
      <c r="F400" s="1105"/>
      <c r="G400" s="1106">
        <v>41</v>
      </c>
      <c r="H400" s="147">
        <f>IF(G400="","",G400-G400*COMPASS!$AH$30)</f>
        <v>41</v>
      </c>
    </row>
    <row r="401" spans="1:8" ht="14.4" customHeight="1">
      <c r="A401" s="386" t="s">
        <v>10863</v>
      </c>
      <c r="B401" s="1103" t="s">
        <v>51</v>
      </c>
      <c r="C401" s="188" t="s">
        <v>10864</v>
      </c>
      <c r="D401" s="188" t="s">
        <v>10865</v>
      </c>
      <c r="E401" s="1104">
        <v>1</v>
      </c>
      <c r="F401" s="1105"/>
      <c r="G401" s="1106">
        <v>38</v>
      </c>
      <c r="H401" s="147">
        <f>IF(G401="","",G401-G401*COMPASS!$AH$30)</f>
        <v>38</v>
      </c>
    </row>
    <row r="402" spans="1:8" ht="14.4" customHeight="1">
      <c r="A402" s="386" t="s">
        <v>10866</v>
      </c>
      <c r="B402" s="1103" t="s">
        <v>51</v>
      </c>
      <c r="C402" s="188" t="s">
        <v>10867</v>
      </c>
      <c r="D402" s="188" t="s">
        <v>10868</v>
      </c>
      <c r="E402" s="1104">
        <v>1</v>
      </c>
      <c r="F402" s="1105"/>
      <c r="G402" s="1106">
        <v>-20</v>
      </c>
      <c r="H402" s="147">
        <f>IF(G402="","",G402-G402*COMPASS!$AH$30)</f>
        <v>-20</v>
      </c>
    </row>
    <row r="403" spans="1:8" ht="14.4" customHeight="1">
      <c r="A403" s="386" t="s">
        <v>10869</v>
      </c>
      <c r="B403" s="1103" t="s">
        <v>51</v>
      </c>
      <c r="C403" s="188" t="s">
        <v>10870</v>
      </c>
      <c r="D403" s="188" t="s">
        <v>10871</v>
      </c>
      <c r="E403" s="1104">
        <v>1</v>
      </c>
      <c r="F403" s="1105"/>
      <c r="G403" s="1106">
        <v>-6</v>
      </c>
      <c r="H403" s="147">
        <f>IF(G403="","",G403-G403*COMPASS!$AH$30)</f>
        <v>-6</v>
      </c>
    </row>
    <row r="404" spans="1:8" ht="14.4" customHeight="1">
      <c r="A404" s="386" t="s">
        <v>10872</v>
      </c>
      <c r="B404" s="1103" t="s">
        <v>51</v>
      </c>
      <c r="C404" s="188" t="s">
        <v>10873</v>
      </c>
      <c r="D404" s="188" t="s">
        <v>10874</v>
      </c>
      <c r="E404" s="1104">
        <v>1</v>
      </c>
      <c r="F404" s="1105"/>
      <c r="G404" s="1106">
        <v>-68</v>
      </c>
      <c r="H404" s="147">
        <f>IF(G404="","",G404-G404*COMPASS!$AH$30)</f>
        <v>-68</v>
      </c>
    </row>
    <row r="405" spans="1:8" ht="14.4" customHeight="1">
      <c r="A405" s="386" t="s">
        <v>10875</v>
      </c>
      <c r="B405" s="1103" t="s">
        <v>51</v>
      </c>
      <c r="C405" s="188" t="s">
        <v>10876</v>
      </c>
      <c r="D405" s="188" t="s">
        <v>10877</v>
      </c>
      <c r="E405" s="1104">
        <v>1</v>
      </c>
      <c r="F405" s="1105"/>
      <c r="G405" s="1106">
        <v>-21</v>
      </c>
      <c r="H405" s="147">
        <f>IF(G405="","",G405-G405*COMPASS!$AH$30)</f>
        <v>-21</v>
      </c>
    </row>
    <row r="406" spans="1:8" ht="14.4" customHeight="1">
      <c r="A406" s="386" t="s">
        <v>10878</v>
      </c>
      <c r="B406" s="1103" t="s">
        <v>51</v>
      </c>
      <c r="C406" s="188" t="s">
        <v>10879</v>
      </c>
      <c r="D406" s="188" t="s">
        <v>10880</v>
      </c>
      <c r="E406" s="1104">
        <v>1</v>
      </c>
      <c r="F406" s="1105"/>
      <c r="G406" s="1106">
        <v>-150</v>
      </c>
      <c r="H406" s="147">
        <f>IF(G406="","",G406-G406*COMPASS!$AH$30)</f>
        <v>-150</v>
      </c>
    </row>
    <row r="407" spans="1:8" ht="14.4" customHeight="1">
      <c r="A407" s="386" t="s">
        <v>10881</v>
      </c>
      <c r="B407" s="1103" t="s">
        <v>51</v>
      </c>
      <c r="C407" s="188" t="s">
        <v>10882</v>
      </c>
      <c r="D407" s="188" t="s">
        <v>10883</v>
      </c>
      <c r="E407" s="1104">
        <v>1</v>
      </c>
      <c r="F407" s="1105"/>
      <c r="G407" s="1106">
        <v>-45</v>
      </c>
      <c r="H407" s="147">
        <f>IF(G407="","",G407-G407*COMPASS!$AH$30)</f>
        <v>-45</v>
      </c>
    </row>
    <row r="408" spans="1:8" ht="14.4" customHeight="1">
      <c r="A408" s="386" t="s">
        <v>10884</v>
      </c>
      <c r="B408" s="1103" t="s">
        <v>51</v>
      </c>
      <c r="C408" s="188" t="s">
        <v>10885</v>
      </c>
      <c r="D408" s="188" t="s">
        <v>10886</v>
      </c>
      <c r="E408" s="1104">
        <v>1</v>
      </c>
      <c r="F408" s="1105"/>
      <c r="G408" s="1106">
        <v>524</v>
      </c>
      <c r="H408" s="147">
        <f>IF(G408="","",G408-G408*COMPASS!$AH$30)</f>
        <v>524</v>
      </c>
    </row>
    <row r="409" spans="1:8" ht="14.4" customHeight="1">
      <c r="A409" s="386" t="s">
        <v>10887</v>
      </c>
      <c r="B409" s="1103" t="s">
        <v>51</v>
      </c>
      <c r="C409" s="188" t="s">
        <v>10888</v>
      </c>
      <c r="D409" s="188" t="s">
        <v>10889</v>
      </c>
      <c r="E409" s="1104">
        <v>1</v>
      </c>
      <c r="F409" s="1105"/>
      <c r="G409" s="1106">
        <v>167</v>
      </c>
      <c r="H409" s="147">
        <f>IF(G409="","",G409-G409*COMPASS!$AH$30)</f>
        <v>167</v>
      </c>
    </row>
    <row r="410" spans="1:8" ht="14.4" customHeight="1">
      <c r="A410" s="386" t="s">
        <v>10890</v>
      </c>
      <c r="B410" s="1103" t="s">
        <v>51</v>
      </c>
      <c r="C410" s="188" t="s">
        <v>10891</v>
      </c>
      <c r="D410" s="188" t="s">
        <v>10892</v>
      </c>
      <c r="E410" s="1104">
        <v>1</v>
      </c>
      <c r="F410" s="1105"/>
      <c r="G410" s="1106">
        <v>30</v>
      </c>
      <c r="H410" s="147">
        <f>IF(G410="","",G410-G410*COMPASS!$AH$30)</f>
        <v>30</v>
      </c>
    </row>
    <row r="411" spans="1:8" ht="14.4" customHeight="1">
      <c r="A411" s="386" t="s">
        <v>10893</v>
      </c>
      <c r="B411" s="1103" t="s">
        <v>51</v>
      </c>
      <c r="C411" s="188" t="s">
        <v>10894</v>
      </c>
      <c r="D411" s="188" t="s">
        <v>10895</v>
      </c>
      <c r="E411" s="1104">
        <v>1</v>
      </c>
      <c r="F411" s="1105"/>
      <c r="G411" s="1106">
        <v>50</v>
      </c>
      <c r="H411" s="147">
        <f>IF(G411="","",G411-G411*COMPASS!$AH$30)</f>
        <v>50</v>
      </c>
    </row>
    <row r="412" spans="1:8" ht="14.4" customHeight="1">
      <c r="A412" s="386" t="s">
        <v>10896</v>
      </c>
      <c r="B412" s="1103" t="s">
        <v>51</v>
      </c>
      <c r="C412" s="188" t="s">
        <v>10897</v>
      </c>
      <c r="D412" s="188" t="s">
        <v>10898</v>
      </c>
      <c r="E412" s="1104">
        <v>1</v>
      </c>
      <c r="F412" s="1105"/>
      <c r="G412" s="1106">
        <v>66</v>
      </c>
      <c r="H412" s="147">
        <f>IF(G412="","",G412-G412*COMPASS!$AH$30)</f>
        <v>66</v>
      </c>
    </row>
    <row r="413" spans="1:8" ht="14.4" customHeight="1">
      <c r="A413" s="386" t="s">
        <v>10899</v>
      </c>
      <c r="B413" s="1103" t="s">
        <v>51</v>
      </c>
      <c r="C413" s="188" t="s">
        <v>10900</v>
      </c>
      <c r="D413" s="188" t="s">
        <v>10901</v>
      </c>
      <c r="E413" s="1104">
        <v>1</v>
      </c>
      <c r="F413" s="1105"/>
      <c r="G413" s="1106">
        <v>101</v>
      </c>
      <c r="H413" s="147">
        <f>IF(G413="","",G413-G413*COMPASS!$AH$30)</f>
        <v>101</v>
      </c>
    </row>
    <row r="414" spans="1:8" ht="14.4" customHeight="1">
      <c r="A414" s="386" t="s">
        <v>10902</v>
      </c>
      <c r="B414" s="1103" t="s">
        <v>51</v>
      </c>
      <c r="C414" s="1108" t="s">
        <v>10903</v>
      </c>
      <c r="D414" s="188" t="s">
        <v>10904</v>
      </c>
      <c r="E414" s="1104">
        <v>1</v>
      </c>
      <c r="F414" s="1105"/>
      <c r="G414" s="1106">
        <v>2.6</v>
      </c>
      <c r="H414" s="147">
        <f>IF(G414="","",G414-G414*COMPASS!$AH$30)</f>
        <v>2.6</v>
      </c>
    </row>
    <row r="415" spans="1:8" ht="14.4" customHeight="1">
      <c r="A415" s="386" t="s">
        <v>10905</v>
      </c>
      <c r="B415" s="1103" t="s">
        <v>51</v>
      </c>
      <c r="C415" s="188" t="s">
        <v>10906</v>
      </c>
      <c r="D415" s="188" t="s">
        <v>10907</v>
      </c>
      <c r="E415" s="1104">
        <v>1</v>
      </c>
      <c r="F415" s="1105"/>
      <c r="G415" s="1106">
        <v>91</v>
      </c>
      <c r="H415" s="147">
        <f>IF(G415="","",G415-G415*COMPASS!$AH$30)</f>
        <v>91</v>
      </c>
    </row>
    <row r="416" spans="1:8" ht="14.4" customHeight="1">
      <c r="A416" s="386" t="s">
        <v>10908</v>
      </c>
      <c r="B416" s="1103" t="s">
        <v>51</v>
      </c>
      <c r="C416" s="188" t="s">
        <v>10909</v>
      </c>
      <c r="D416" s="188" t="s">
        <v>10910</v>
      </c>
      <c r="E416" s="1104">
        <v>1</v>
      </c>
      <c r="F416" s="1105"/>
      <c r="G416" s="1106">
        <v>13</v>
      </c>
      <c r="H416" s="147">
        <f>IF(G416="","",G416-G416*COMPASS!$AH$30)</f>
        <v>13</v>
      </c>
    </row>
    <row r="417" spans="1:8" ht="14.4" customHeight="1">
      <c r="A417" s="386" t="s">
        <v>10911</v>
      </c>
      <c r="B417" s="1103" t="s">
        <v>51</v>
      </c>
      <c r="C417" s="188" t="s">
        <v>10912</v>
      </c>
      <c r="D417" s="188" t="s">
        <v>10913</v>
      </c>
      <c r="E417" s="1104">
        <v>1</v>
      </c>
      <c r="F417" s="1105"/>
      <c r="G417" s="1106">
        <v>22</v>
      </c>
      <c r="H417" s="147">
        <f>IF(G417="","",G417-G417*COMPASS!$AH$30)</f>
        <v>22</v>
      </c>
    </row>
    <row r="418" spans="1:8" ht="14.4" customHeight="1">
      <c r="A418" s="386" t="s">
        <v>10914</v>
      </c>
      <c r="B418" s="1103" t="s">
        <v>51</v>
      </c>
      <c r="C418" s="188" t="s">
        <v>10915</v>
      </c>
      <c r="D418" s="188" t="s">
        <v>10916</v>
      </c>
      <c r="E418" s="1104">
        <v>1</v>
      </c>
      <c r="F418" s="1105"/>
      <c r="G418" s="1106">
        <v>30</v>
      </c>
      <c r="H418" s="147">
        <f>IF(G418="","",G418-G418*COMPASS!$AH$30)</f>
        <v>30</v>
      </c>
    </row>
    <row r="419" spans="1:8" ht="14.4" customHeight="1">
      <c r="A419" s="386" t="s">
        <v>10917</v>
      </c>
      <c r="B419" s="1103" t="s">
        <v>51</v>
      </c>
      <c r="C419" s="188" t="s">
        <v>10918</v>
      </c>
      <c r="D419" s="188" t="s">
        <v>10919</v>
      </c>
      <c r="E419" s="1104">
        <v>1</v>
      </c>
      <c r="F419" s="1105"/>
      <c r="G419" s="1106">
        <v>46</v>
      </c>
      <c r="H419" s="147">
        <f>IF(G419="","",G419-G419*COMPASS!$AH$30)</f>
        <v>46</v>
      </c>
    </row>
    <row r="420" spans="1:8" ht="14.4" customHeight="1">
      <c r="A420" s="545" t="s">
        <v>10920</v>
      </c>
      <c r="B420" s="1103" t="s">
        <v>51</v>
      </c>
      <c r="C420" s="1108" t="s">
        <v>10921</v>
      </c>
      <c r="D420" s="188" t="s">
        <v>10922</v>
      </c>
      <c r="E420" s="1109">
        <v>1</v>
      </c>
      <c r="F420" s="1109"/>
      <c r="G420" s="1106">
        <v>1</v>
      </c>
      <c r="H420" s="147">
        <f>IF(G420="","",G420-G420*COMPASS!$AH$30)</f>
        <v>1</v>
      </c>
    </row>
    <row r="421" spans="1:8" ht="14.4" customHeight="1">
      <c r="A421" s="386" t="s">
        <v>10923</v>
      </c>
      <c r="B421" s="1103" t="s">
        <v>51</v>
      </c>
      <c r="C421" s="188" t="s">
        <v>10924</v>
      </c>
      <c r="D421" s="188" t="s">
        <v>10925</v>
      </c>
      <c r="E421" s="1104">
        <v>1</v>
      </c>
      <c r="F421" s="1105"/>
      <c r="G421" s="1106">
        <v>-524</v>
      </c>
      <c r="H421" s="147">
        <f>IF(G421="","",G421-G421*COMPASS!$AH$30)</f>
        <v>-524</v>
      </c>
    </row>
    <row r="422" spans="1:8" ht="14.4" customHeight="1">
      <c r="A422" s="386" t="s">
        <v>10926</v>
      </c>
      <c r="B422" s="1103" t="s">
        <v>51</v>
      </c>
      <c r="C422" s="188" t="s">
        <v>10927</v>
      </c>
      <c r="D422" s="188" t="s">
        <v>10928</v>
      </c>
      <c r="E422" s="1104">
        <v>1</v>
      </c>
      <c r="F422" s="1105"/>
      <c r="G422" s="1106">
        <v>-158</v>
      </c>
      <c r="H422" s="147">
        <f>IF(G422="","",G422-G422*COMPASS!$AH$30)</f>
        <v>-158</v>
      </c>
    </row>
    <row r="423" spans="1:8" ht="14.4" customHeight="1">
      <c r="A423" s="386" t="s">
        <v>10929</v>
      </c>
      <c r="B423" s="1103" t="s">
        <v>51</v>
      </c>
      <c r="C423" s="188" t="s">
        <v>10930</v>
      </c>
      <c r="D423" s="188" t="s">
        <v>10931</v>
      </c>
      <c r="E423" s="1104">
        <v>1</v>
      </c>
      <c r="F423" s="1105"/>
      <c r="G423" s="1106">
        <v>-167</v>
      </c>
      <c r="H423" s="147">
        <f>IF(G423="","",G423-G423*COMPASS!$AH$30)</f>
        <v>-167</v>
      </c>
    </row>
    <row r="424" spans="1:8" ht="14.4" customHeight="1">
      <c r="A424" s="386" t="s">
        <v>10932</v>
      </c>
      <c r="B424" s="1103" t="s">
        <v>51</v>
      </c>
      <c r="C424" s="188" t="s">
        <v>10933</v>
      </c>
      <c r="D424" s="188" t="s">
        <v>10934</v>
      </c>
      <c r="E424" s="1104">
        <v>1</v>
      </c>
      <c r="F424" s="1105"/>
      <c r="G424" s="1106">
        <v>-50</v>
      </c>
      <c r="H424" s="147">
        <f>IF(G424="","",G424-G424*COMPASS!$AH$30)</f>
        <v>-50</v>
      </c>
    </row>
    <row r="425" spans="1:8" ht="14.4" customHeight="1">
      <c r="A425" s="386" t="s">
        <v>15612</v>
      </c>
      <c r="B425" s="1103" t="s">
        <v>25</v>
      </c>
      <c r="C425" s="1111" t="s">
        <v>15613</v>
      </c>
      <c r="D425" s="1111" t="s">
        <v>15567</v>
      </c>
      <c r="E425" s="1104">
        <v>1</v>
      </c>
      <c r="F425"/>
      <c r="G425" s="1112">
        <v>-600</v>
      </c>
      <c r="H425" s="147">
        <f>IF(G425="","",G425-G425*COMPASS!$AH$30)</f>
        <v>-600</v>
      </c>
    </row>
    <row r="426" spans="1:8" ht="14.4" customHeight="1">
      <c r="A426" s="386" t="s">
        <v>10935</v>
      </c>
      <c r="B426" s="1103" t="s">
        <v>51</v>
      </c>
      <c r="C426" s="188" t="s">
        <v>10936</v>
      </c>
      <c r="D426" s="188" t="s">
        <v>10937</v>
      </c>
      <c r="E426" s="1104">
        <v>1</v>
      </c>
      <c r="F426" s="1105"/>
      <c r="G426" s="1106">
        <v>-60</v>
      </c>
      <c r="H426" s="147">
        <f>IF(G426="","",G426-G426*COMPASS!$AH$30)</f>
        <v>-60</v>
      </c>
    </row>
    <row r="427" spans="1:8" ht="14.4" customHeight="1">
      <c r="A427" s="386" t="s">
        <v>10938</v>
      </c>
      <c r="B427" s="1103" t="s">
        <v>51</v>
      </c>
      <c r="C427" s="188" t="s">
        <v>10939</v>
      </c>
      <c r="D427" s="188" t="s">
        <v>10940</v>
      </c>
      <c r="E427" s="1104">
        <v>1</v>
      </c>
      <c r="F427" s="1105"/>
      <c r="G427" s="1106">
        <v>2099</v>
      </c>
      <c r="H427" s="147">
        <f>IF(G427="","",G427-G427*COMPASS!$AH$30)</f>
        <v>2099</v>
      </c>
    </row>
    <row r="428" spans="1:8" ht="14.4" customHeight="1">
      <c r="A428" s="386" t="s">
        <v>10941</v>
      </c>
      <c r="B428" s="1103" t="s">
        <v>51</v>
      </c>
      <c r="C428" s="188" t="s">
        <v>10942</v>
      </c>
      <c r="D428" s="188" t="s">
        <v>10943</v>
      </c>
      <c r="E428" s="1104">
        <v>1</v>
      </c>
      <c r="F428" s="1105"/>
      <c r="G428" s="1106">
        <v>209</v>
      </c>
      <c r="H428" s="147">
        <f>IF(G428="","",G428-G428*COMPASS!$AH$30)</f>
        <v>209</v>
      </c>
    </row>
    <row r="429" spans="1:8" ht="14.4" customHeight="1">
      <c r="A429" s="386" t="s">
        <v>10944</v>
      </c>
      <c r="B429" s="1103" t="s">
        <v>51</v>
      </c>
      <c r="C429" s="188" t="s">
        <v>10945</v>
      </c>
      <c r="D429" s="188" t="s">
        <v>10946</v>
      </c>
      <c r="E429" s="1104">
        <v>1</v>
      </c>
      <c r="F429" s="1105"/>
      <c r="G429" s="1106">
        <v>378</v>
      </c>
      <c r="H429" s="147">
        <f>IF(G429="","",G429-G429*COMPASS!$AH$30)</f>
        <v>378</v>
      </c>
    </row>
    <row r="430" spans="1:8" ht="14.4" customHeight="1">
      <c r="A430" s="386" t="s">
        <v>10947</v>
      </c>
      <c r="B430" s="1103" t="s">
        <v>51</v>
      </c>
      <c r="C430" s="188" t="s">
        <v>10948</v>
      </c>
      <c r="D430" s="188" t="s">
        <v>10949</v>
      </c>
      <c r="E430" s="1104">
        <v>1</v>
      </c>
      <c r="F430" s="1105"/>
      <c r="G430" s="1106">
        <v>630</v>
      </c>
      <c r="H430" s="147">
        <f>IF(G430="","",G430-G430*COMPASS!$AH$30)</f>
        <v>630</v>
      </c>
    </row>
    <row r="431" spans="1:8" ht="14.4" customHeight="1">
      <c r="A431" s="386" t="s">
        <v>10950</v>
      </c>
      <c r="B431" s="1103" t="s">
        <v>51</v>
      </c>
      <c r="C431" s="188" t="s">
        <v>10951</v>
      </c>
      <c r="D431" s="188" t="s">
        <v>10952</v>
      </c>
      <c r="E431" s="1104">
        <v>1</v>
      </c>
      <c r="F431" s="1105"/>
      <c r="G431" s="1106">
        <v>819</v>
      </c>
      <c r="H431" s="147">
        <f>IF(G431="","",G431-G431*COMPASS!$AH$30)</f>
        <v>819</v>
      </c>
    </row>
    <row r="432" spans="1:8" ht="14.4" customHeight="1">
      <c r="A432" s="386" t="s">
        <v>10953</v>
      </c>
      <c r="B432" s="1103" t="s">
        <v>51</v>
      </c>
      <c r="C432" s="188" t="s">
        <v>10954</v>
      </c>
      <c r="D432" s="188" t="s">
        <v>10955</v>
      </c>
      <c r="E432" s="1104">
        <v>1</v>
      </c>
      <c r="F432" s="1105"/>
      <c r="G432" s="1106">
        <v>1260</v>
      </c>
      <c r="H432" s="147">
        <f>IF(G432="","",G432-G432*COMPASS!$AH$30)</f>
        <v>1260</v>
      </c>
    </row>
    <row r="433" spans="1:8" ht="14.4" customHeight="1">
      <c r="A433" s="386" t="s">
        <v>10956</v>
      </c>
      <c r="B433" s="1103" t="s">
        <v>51</v>
      </c>
      <c r="C433" s="1108" t="s">
        <v>10957</v>
      </c>
      <c r="D433" s="188" t="s">
        <v>10958</v>
      </c>
      <c r="E433" s="1104">
        <v>1</v>
      </c>
      <c r="F433" s="1105"/>
      <c r="G433" s="1106">
        <v>32</v>
      </c>
      <c r="H433" s="147">
        <f>IF(G433="","",G433-G433*COMPASS!$AH$30)</f>
        <v>32</v>
      </c>
    </row>
    <row r="434" spans="1:8" ht="14.4" customHeight="1">
      <c r="A434" s="386" t="s">
        <v>10959</v>
      </c>
      <c r="B434" s="1103" t="s">
        <v>51</v>
      </c>
      <c r="C434" s="188" t="s">
        <v>10960</v>
      </c>
      <c r="D434" s="188" t="s">
        <v>10961</v>
      </c>
      <c r="E434" s="1104">
        <v>1</v>
      </c>
      <c r="F434" s="1105"/>
      <c r="G434" s="1106">
        <v>1134</v>
      </c>
      <c r="H434" s="147">
        <f>IF(G434="","",G434-G434*COMPASS!$AH$30)</f>
        <v>1134</v>
      </c>
    </row>
    <row r="435" spans="1:8" ht="14.4" customHeight="1">
      <c r="A435" s="386" t="s">
        <v>10962</v>
      </c>
      <c r="B435" s="1103" t="s">
        <v>51</v>
      </c>
      <c r="C435" s="188" t="s">
        <v>10963</v>
      </c>
      <c r="D435" s="188" t="s">
        <v>10964</v>
      </c>
      <c r="E435" s="1104">
        <v>1</v>
      </c>
      <c r="F435" s="1105"/>
      <c r="G435" s="1106">
        <v>38</v>
      </c>
      <c r="H435" s="147">
        <f>IF(G435="","",G435-G435*COMPASS!$AH$30)</f>
        <v>38</v>
      </c>
    </row>
    <row r="436" spans="1:8" ht="14.4" customHeight="1">
      <c r="A436" s="386" t="s">
        <v>10965</v>
      </c>
      <c r="B436" s="1103" t="s">
        <v>51</v>
      </c>
      <c r="C436" s="188" t="s">
        <v>10966</v>
      </c>
      <c r="D436" s="188" t="s">
        <v>10967</v>
      </c>
      <c r="E436" s="1104">
        <v>1</v>
      </c>
      <c r="F436" s="1105"/>
      <c r="G436" s="1106">
        <v>63</v>
      </c>
      <c r="H436" s="147">
        <f>IF(G436="","",G436-G436*COMPASS!$AH$30)</f>
        <v>63</v>
      </c>
    </row>
    <row r="437" spans="1:8" ht="14.4" customHeight="1">
      <c r="A437" s="386" t="s">
        <v>10968</v>
      </c>
      <c r="B437" s="1103" t="s">
        <v>51</v>
      </c>
      <c r="C437" s="188" t="s">
        <v>10969</v>
      </c>
      <c r="D437" s="188" t="s">
        <v>10970</v>
      </c>
      <c r="E437" s="1104">
        <v>1</v>
      </c>
      <c r="F437" s="1105"/>
      <c r="G437" s="1106">
        <v>82</v>
      </c>
      <c r="H437" s="147">
        <f>IF(G437="","",G437-G437*COMPASS!$AH$30)</f>
        <v>82</v>
      </c>
    </row>
    <row r="438" spans="1:8" ht="14.4" customHeight="1">
      <c r="A438" s="386" t="s">
        <v>10971</v>
      </c>
      <c r="B438" s="1103" t="s">
        <v>51</v>
      </c>
      <c r="C438" s="188" t="s">
        <v>10972</v>
      </c>
      <c r="D438" s="188" t="s">
        <v>10973</v>
      </c>
      <c r="E438" s="1104">
        <v>1</v>
      </c>
      <c r="F438" s="1105"/>
      <c r="G438" s="1106">
        <v>126</v>
      </c>
      <c r="H438" s="147">
        <f>IF(G438="","",G438-G438*COMPASS!$AH$30)</f>
        <v>126</v>
      </c>
    </row>
    <row r="439" spans="1:8" ht="14.4" customHeight="1">
      <c r="A439" s="386" t="s">
        <v>10974</v>
      </c>
      <c r="B439" s="1103" t="s">
        <v>51</v>
      </c>
      <c r="C439" s="1108" t="s">
        <v>10975</v>
      </c>
      <c r="D439" s="188" t="s">
        <v>10976</v>
      </c>
      <c r="E439" s="1104">
        <v>1</v>
      </c>
      <c r="F439" s="1105"/>
      <c r="G439" s="1106">
        <v>3.2</v>
      </c>
      <c r="H439" s="147">
        <f>IF(G439="","",G439-G439*COMPASS!$AH$30)</f>
        <v>3.2</v>
      </c>
    </row>
    <row r="440" spans="1:8" ht="14.4" customHeight="1">
      <c r="A440" s="386" t="s">
        <v>10977</v>
      </c>
      <c r="B440" s="1103" t="s">
        <v>51</v>
      </c>
      <c r="C440" s="188" t="s">
        <v>10978</v>
      </c>
      <c r="D440" s="188" t="s">
        <v>10979</v>
      </c>
      <c r="E440" s="1104">
        <v>1</v>
      </c>
      <c r="F440" s="1105"/>
      <c r="G440" s="1106">
        <v>113</v>
      </c>
      <c r="H440" s="147">
        <f>IF(G440="","",G440-G440*COMPASS!$AH$30)</f>
        <v>113</v>
      </c>
    </row>
    <row r="441" spans="1:8" ht="14.4" customHeight="1">
      <c r="A441" s="386" t="s">
        <v>10980</v>
      </c>
      <c r="B441" s="1103" t="s">
        <v>51</v>
      </c>
      <c r="C441" s="188" t="s">
        <v>10981</v>
      </c>
      <c r="D441" s="188" t="s">
        <v>10982</v>
      </c>
      <c r="E441" s="1104">
        <v>1</v>
      </c>
      <c r="F441" s="1105"/>
      <c r="G441" s="1106">
        <v>147</v>
      </c>
      <c r="H441" s="147">
        <f>IF(G441="","",G441-G441*COMPASS!$AH$30)</f>
        <v>147</v>
      </c>
    </row>
    <row r="442" spans="1:8" ht="14.4" customHeight="1">
      <c r="A442" s="386" t="s">
        <v>10983</v>
      </c>
      <c r="B442" s="1103" t="s">
        <v>51</v>
      </c>
      <c r="C442" s="188" t="s">
        <v>10984</v>
      </c>
      <c r="D442" s="188" t="s">
        <v>10985</v>
      </c>
      <c r="E442" s="1104">
        <v>1</v>
      </c>
      <c r="F442" s="1105"/>
      <c r="G442" s="1106">
        <v>273</v>
      </c>
      <c r="H442" s="147">
        <f>IF(G442="","",G442-G442*COMPASS!$AH$30)</f>
        <v>273</v>
      </c>
    </row>
    <row r="443" spans="1:8" ht="14.4" customHeight="1">
      <c r="A443" s="386" t="s">
        <v>10986</v>
      </c>
      <c r="B443" s="1103" t="s">
        <v>51</v>
      </c>
      <c r="C443" s="188" t="s">
        <v>10987</v>
      </c>
      <c r="D443" s="188" t="s">
        <v>10988</v>
      </c>
      <c r="E443" s="1104">
        <v>1</v>
      </c>
      <c r="F443" s="1105"/>
      <c r="G443" s="1106">
        <v>378</v>
      </c>
      <c r="H443" s="147">
        <f>IF(G443="","",G443-G443*COMPASS!$AH$30)</f>
        <v>378</v>
      </c>
    </row>
    <row r="444" spans="1:8" ht="14.4" customHeight="1">
      <c r="A444" s="386" t="s">
        <v>10989</v>
      </c>
      <c r="B444" s="1103" t="s">
        <v>51</v>
      </c>
      <c r="C444" s="188" t="s">
        <v>10990</v>
      </c>
      <c r="D444" s="188" t="s">
        <v>10991</v>
      </c>
      <c r="E444" s="1104">
        <v>1</v>
      </c>
      <c r="F444" s="1105"/>
      <c r="G444" s="1106">
        <v>578</v>
      </c>
      <c r="H444" s="147">
        <f>IF(G444="","",G444-G444*COMPASS!$AH$30)</f>
        <v>578</v>
      </c>
    </row>
    <row r="445" spans="1:8" ht="14.4" customHeight="1">
      <c r="A445" s="386" t="s">
        <v>10992</v>
      </c>
      <c r="B445" s="1103" t="s">
        <v>51</v>
      </c>
      <c r="C445" s="1108" t="s">
        <v>10993</v>
      </c>
      <c r="D445" s="188" t="s">
        <v>10994</v>
      </c>
      <c r="E445" s="1104">
        <v>1</v>
      </c>
      <c r="F445" s="1105"/>
      <c r="G445" s="1106">
        <v>12.3</v>
      </c>
      <c r="H445" s="147">
        <f>IF(G445="","",G445-G445*COMPASS!$AH$30)</f>
        <v>12.3</v>
      </c>
    </row>
    <row r="446" spans="1:8" ht="14.4" customHeight="1">
      <c r="A446" s="386" t="s">
        <v>10995</v>
      </c>
      <c r="B446" s="1103" t="s">
        <v>51</v>
      </c>
      <c r="C446" s="188" t="s">
        <v>10996</v>
      </c>
      <c r="D446" s="188" t="s">
        <v>10997</v>
      </c>
      <c r="E446" s="1104">
        <v>1</v>
      </c>
      <c r="F446" s="1105"/>
      <c r="G446" s="1106">
        <v>15</v>
      </c>
      <c r="H446" s="147">
        <f>IF(G446="","",G446-G446*COMPASS!$AH$30)</f>
        <v>15</v>
      </c>
    </row>
    <row r="447" spans="1:8" ht="14.4" customHeight="1">
      <c r="A447" s="386" t="s">
        <v>10998</v>
      </c>
      <c r="B447" s="1103" t="s">
        <v>51</v>
      </c>
      <c r="C447" s="188" t="s">
        <v>10999</v>
      </c>
      <c r="D447" s="188" t="s">
        <v>11000</v>
      </c>
      <c r="E447" s="1104">
        <v>1</v>
      </c>
      <c r="F447" s="1105"/>
      <c r="G447" s="1106">
        <v>27</v>
      </c>
      <c r="H447" s="147">
        <f>IF(G447="","",G447-G447*COMPASS!$AH$30)</f>
        <v>27</v>
      </c>
    </row>
    <row r="448" spans="1:8" ht="14.4" customHeight="1">
      <c r="A448" s="386" t="s">
        <v>11001</v>
      </c>
      <c r="B448" s="1103" t="s">
        <v>51</v>
      </c>
      <c r="C448" s="188" t="s">
        <v>11002</v>
      </c>
      <c r="D448" s="188" t="s">
        <v>11003</v>
      </c>
      <c r="E448" s="1104">
        <v>1</v>
      </c>
      <c r="F448" s="1105"/>
      <c r="G448" s="1106">
        <v>38</v>
      </c>
      <c r="H448" s="147">
        <f>IF(G448="","",G448-G448*COMPASS!$AH$30)</f>
        <v>38</v>
      </c>
    </row>
    <row r="449" spans="1:8" ht="14.4" customHeight="1">
      <c r="A449" s="386" t="s">
        <v>11004</v>
      </c>
      <c r="B449" s="1103" t="s">
        <v>51</v>
      </c>
      <c r="C449" s="188" t="s">
        <v>11005</v>
      </c>
      <c r="D449" s="188" t="s">
        <v>11006</v>
      </c>
      <c r="E449" s="1104">
        <v>1</v>
      </c>
      <c r="F449" s="1105"/>
      <c r="G449" s="1106">
        <v>58</v>
      </c>
      <c r="H449" s="147">
        <f>IF(G449="","",G449-G449*COMPASS!$AH$30)</f>
        <v>58</v>
      </c>
    </row>
    <row r="450" spans="1:8" ht="14.4" customHeight="1">
      <c r="A450" s="386" t="s">
        <v>11007</v>
      </c>
      <c r="B450" s="1103" t="s">
        <v>51</v>
      </c>
      <c r="C450" s="1108" t="s">
        <v>11008</v>
      </c>
      <c r="D450" s="188" t="s">
        <v>11009</v>
      </c>
      <c r="E450" s="1104">
        <v>1</v>
      </c>
      <c r="F450" s="1105"/>
      <c r="G450" s="1106">
        <v>1.3</v>
      </c>
      <c r="H450" s="147">
        <f>IF(G450="","",G450-G450*COMPASS!$AH$30)</f>
        <v>1.3</v>
      </c>
    </row>
    <row r="451" spans="1:8" ht="14.4" customHeight="1">
      <c r="A451" s="386" t="s">
        <v>11010</v>
      </c>
      <c r="B451" s="1103" t="s">
        <v>51</v>
      </c>
      <c r="C451" s="188" t="s">
        <v>11011</v>
      </c>
      <c r="D451" s="188" t="s">
        <v>11012</v>
      </c>
      <c r="E451" s="1104">
        <v>1</v>
      </c>
      <c r="F451" s="1105"/>
      <c r="G451" s="1106">
        <v>-2099</v>
      </c>
      <c r="H451" s="147">
        <f>IF(G451="","",G451-G451*COMPASS!$AH$30)</f>
        <v>-2099</v>
      </c>
    </row>
    <row r="452" spans="1:8" ht="14.4" customHeight="1">
      <c r="A452" s="386" t="s">
        <v>11013</v>
      </c>
      <c r="B452" s="1103" t="s">
        <v>51</v>
      </c>
      <c r="C452" s="188" t="s">
        <v>11014</v>
      </c>
      <c r="D452" s="188" t="s">
        <v>11015</v>
      </c>
      <c r="E452" s="1104">
        <v>1</v>
      </c>
      <c r="F452" s="1105"/>
      <c r="G452" s="1106">
        <v>-630</v>
      </c>
      <c r="H452" s="147">
        <f>IF(G452="","",G452-G452*COMPASS!$AH$30)</f>
        <v>-630</v>
      </c>
    </row>
    <row r="453" spans="1:8" ht="14.4" customHeight="1">
      <c r="A453" s="386" t="s">
        <v>11016</v>
      </c>
      <c r="B453" s="1103" t="s">
        <v>51</v>
      </c>
      <c r="C453" s="188" t="s">
        <v>11017</v>
      </c>
      <c r="D453" s="188" t="s">
        <v>11018</v>
      </c>
      <c r="E453" s="1104">
        <v>1</v>
      </c>
      <c r="F453" s="1105"/>
      <c r="G453" s="1106">
        <v>-209</v>
      </c>
      <c r="H453" s="147">
        <f>IF(G453="","",G453-G453*COMPASS!$AH$30)</f>
        <v>-209</v>
      </c>
    </row>
    <row r="454" spans="1:8" ht="14.4" customHeight="1">
      <c r="A454" s="386" t="s">
        <v>11019</v>
      </c>
      <c r="B454" s="1103" t="s">
        <v>51</v>
      </c>
      <c r="C454" s="188" t="s">
        <v>11020</v>
      </c>
      <c r="D454" s="188" t="s">
        <v>11021</v>
      </c>
      <c r="E454" s="1104">
        <v>1</v>
      </c>
      <c r="F454" s="1105"/>
      <c r="G454" s="1106">
        <v>-63</v>
      </c>
      <c r="H454" s="147">
        <f>IF(G454="","",G454-G454*COMPASS!$AH$30)</f>
        <v>-63</v>
      </c>
    </row>
    <row r="455" spans="1:8" ht="14.4" customHeight="1">
      <c r="A455" s="386" t="s">
        <v>11022</v>
      </c>
      <c r="B455" s="1103" t="s">
        <v>51</v>
      </c>
      <c r="C455" s="188" t="s">
        <v>11023</v>
      </c>
      <c r="D455" s="188" t="s">
        <v>11024</v>
      </c>
      <c r="E455" s="1104">
        <v>1</v>
      </c>
      <c r="F455" s="1105"/>
      <c r="G455" s="1106">
        <v>2649</v>
      </c>
      <c r="H455" s="147">
        <f>IF(G455="","",G455-G455*COMPASS!$AH$30)</f>
        <v>2649</v>
      </c>
    </row>
    <row r="456" spans="1:8" ht="14.4" customHeight="1">
      <c r="A456" s="386" t="s">
        <v>11025</v>
      </c>
      <c r="B456" s="1103" t="s">
        <v>51</v>
      </c>
      <c r="C456" s="188" t="s">
        <v>11026</v>
      </c>
      <c r="D456" s="188" t="s">
        <v>11027</v>
      </c>
      <c r="E456" s="1104">
        <v>1</v>
      </c>
      <c r="F456" s="1105"/>
      <c r="G456" s="1106">
        <v>282</v>
      </c>
      <c r="H456" s="147">
        <f>IF(G456="","",G456-G456*COMPASS!$AH$30)</f>
        <v>282</v>
      </c>
    </row>
    <row r="457" spans="1:8" ht="14.4" customHeight="1">
      <c r="A457" s="386" t="s">
        <v>11028</v>
      </c>
      <c r="B457" s="1103" t="s">
        <v>51</v>
      </c>
      <c r="C457" s="188" t="s">
        <v>11029</v>
      </c>
      <c r="D457" s="188" t="s">
        <v>11030</v>
      </c>
      <c r="E457" s="1104">
        <v>1</v>
      </c>
      <c r="F457" s="1105"/>
      <c r="G457" s="1106">
        <v>72</v>
      </c>
      <c r="H457" s="147">
        <f>IF(G457="","",G457-G457*COMPASS!$AH$30)</f>
        <v>72</v>
      </c>
    </row>
    <row r="458" spans="1:8" ht="14.4" customHeight="1">
      <c r="A458" s="386" t="s">
        <v>11031</v>
      </c>
      <c r="B458" s="1103" t="s">
        <v>51</v>
      </c>
      <c r="C458" s="188" t="s">
        <v>11032</v>
      </c>
      <c r="D458" s="188" t="s">
        <v>11033</v>
      </c>
      <c r="E458" s="1104">
        <v>1</v>
      </c>
      <c r="F458" s="1105"/>
      <c r="G458" s="1106">
        <v>478</v>
      </c>
      <c r="H458" s="147">
        <f>IF(G458="","",G458-G458*COMPASS!$AH$30)</f>
        <v>478</v>
      </c>
    </row>
    <row r="459" spans="1:8" ht="14.4" customHeight="1">
      <c r="A459" s="386" t="s">
        <v>11034</v>
      </c>
      <c r="B459" s="1103" t="s">
        <v>51</v>
      </c>
      <c r="C459" s="188" t="s">
        <v>11035</v>
      </c>
      <c r="D459" s="188" t="s">
        <v>11036</v>
      </c>
      <c r="E459" s="1104">
        <v>1</v>
      </c>
      <c r="F459" s="1105"/>
      <c r="G459" s="1106">
        <v>798</v>
      </c>
      <c r="H459" s="147">
        <f>IF(G459="","",G459-G459*COMPASS!$AH$30)</f>
        <v>798</v>
      </c>
    </row>
    <row r="460" spans="1:8" ht="14.4" customHeight="1">
      <c r="A460" s="386" t="s">
        <v>11037</v>
      </c>
      <c r="B460" s="1103" t="s">
        <v>51</v>
      </c>
      <c r="C460" s="188" t="s">
        <v>11038</v>
      </c>
      <c r="D460" s="188" t="s">
        <v>11039</v>
      </c>
      <c r="E460" s="1104">
        <v>1</v>
      </c>
      <c r="F460" s="1105"/>
      <c r="G460" s="1106">
        <v>1034</v>
      </c>
      <c r="H460" s="147">
        <f>IF(G460="","",G460-G460*COMPASS!$AH$30)</f>
        <v>1034</v>
      </c>
    </row>
    <row r="461" spans="1:8" ht="14.4" customHeight="1">
      <c r="A461" s="386" t="s">
        <v>11040</v>
      </c>
      <c r="B461" s="1103" t="s">
        <v>51</v>
      </c>
      <c r="C461" s="188" t="s">
        <v>11041</v>
      </c>
      <c r="D461" s="188" t="s">
        <v>11042</v>
      </c>
      <c r="E461" s="1104">
        <v>1</v>
      </c>
      <c r="F461" s="1105"/>
      <c r="G461" s="1106">
        <v>1591</v>
      </c>
      <c r="H461" s="147">
        <f>IF(G461="","",G461-G461*COMPASS!$AH$30)</f>
        <v>1591</v>
      </c>
    </row>
    <row r="462" spans="1:8" ht="14.4" customHeight="1">
      <c r="A462" s="386" t="s">
        <v>11043</v>
      </c>
      <c r="B462" s="1103" t="s">
        <v>51</v>
      </c>
      <c r="C462" s="1108" t="s">
        <v>11044</v>
      </c>
      <c r="D462" s="188" t="s">
        <v>11045</v>
      </c>
      <c r="E462" s="1104">
        <v>1</v>
      </c>
      <c r="F462" s="1105"/>
      <c r="G462" s="1106">
        <v>40</v>
      </c>
      <c r="H462" s="147">
        <f>IF(G462="","",G462-G462*COMPASS!$AH$30)</f>
        <v>40</v>
      </c>
    </row>
    <row r="463" spans="1:8" ht="14.4" customHeight="1">
      <c r="A463" s="386" t="s">
        <v>11046</v>
      </c>
      <c r="B463" s="1103" t="s">
        <v>51</v>
      </c>
      <c r="C463" s="188" t="s">
        <v>11047</v>
      </c>
      <c r="D463" s="188" t="s">
        <v>11048</v>
      </c>
      <c r="E463" s="1104">
        <v>1</v>
      </c>
      <c r="F463" s="1105"/>
      <c r="G463" s="1106">
        <v>1431</v>
      </c>
      <c r="H463" s="147">
        <f>IF(G463="","",G463-G463*COMPASS!$AH$30)</f>
        <v>1431</v>
      </c>
    </row>
    <row r="464" spans="1:8" ht="14.4" customHeight="1">
      <c r="A464" s="386" t="s">
        <v>11049</v>
      </c>
      <c r="B464" s="1103" t="s">
        <v>51</v>
      </c>
      <c r="C464" s="188" t="s">
        <v>11050</v>
      </c>
      <c r="D464" s="188" t="s">
        <v>11051</v>
      </c>
      <c r="E464" s="1104">
        <v>1</v>
      </c>
      <c r="F464" s="1105"/>
      <c r="G464" s="1106">
        <v>53</v>
      </c>
      <c r="H464" s="147">
        <f>IF(G464="","",G464-G464*COMPASS!$AH$30)</f>
        <v>53</v>
      </c>
    </row>
    <row r="465" spans="1:8" ht="14.4" customHeight="1">
      <c r="A465" s="386" t="s">
        <v>11052</v>
      </c>
      <c r="B465" s="1103" t="s">
        <v>51</v>
      </c>
      <c r="C465" s="188" t="s">
        <v>11053</v>
      </c>
      <c r="D465" s="188" t="s">
        <v>11054</v>
      </c>
      <c r="E465" s="1104">
        <v>1</v>
      </c>
      <c r="F465" s="1105"/>
      <c r="G465" s="1106">
        <v>89</v>
      </c>
      <c r="H465" s="147">
        <f>IF(G465="","",G465-G465*COMPASS!$AH$30)</f>
        <v>89</v>
      </c>
    </row>
    <row r="466" spans="1:8" ht="14.4" customHeight="1">
      <c r="A466" s="386" t="s">
        <v>11055</v>
      </c>
      <c r="B466" s="1103" t="s">
        <v>51</v>
      </c>
      <c r="C466" s="188" t="s">
        <v>11056</v>
      </c>
      <c r="D466" s="188" t="s">
        <v>11057</v>
      </c>
      <c r="E466" s="1104">
        <v>1</v>
      </c>
      <c r="F466" s="1105"/>
      <c r="G466" s="1106">
        <v>110</v>
      </c>
      <c r="H466" s="147">
        <f>IF(G466="","",G466-G466*COMPASS!$AH$30)</f>
        <v>110</v>
      </c>
    </row>
    <row r="467" spans="1:8" ht="14.4" customHeight="1">
      <c r="A467" s="386" t="s">
        <v>11058</v>
      </c>
      <c r="B467" s="1103" t="s">
        <v>51</v>
      </c>
      <c r="C467" s="188" t="s">
        <v>11059</v>
      </c>
      <c r="D467" s="188" t="s">
        <v>11060</v>
      </c>
      <c r="E467" s="1104">
        <v>1</v>
      </c>
      <c r="F467" s="1105"/>
      <c r="G467" s="1106">
        <v>173</v>
      </c>
      <c r="H467" s="147">
        <f>IF(G467="","",G467-G467*COMPASS!$AH$30)</f>
        <v>173</v>
      </c>
    </row>
    <row r="468" spans="1:8" ht="14.4" customHeight="1">
      <c r="A468" s="386" t="s">
        <v>11061</v>
      </c>
      <c r="B468" s="1103" t="s">
        <v>51</v>
      </c>
      <c r="C468" s="1108" t="s">
        <v>11062</v>
      </c>
      <c r="D468" s="188" t="s">
        <v>11063</v>
      </c>
      <c r="E468" s="1104">
        <v>1</v>
      </c>
      <c r="F468" s="1105"/>
      <c r="G468" s="1106">
        <v>4.5</v>
      </c>
      <c r="H468" s="147">
        <f>IF(G468="","",G468-G468*COMPASS!$AH$30)</f>
        <v>4.5</v>
      </c>
    </row>
    <row r="469" spans="1:8" ht="14.4" customHeight="1">
      <c r="A469" s="386" t="s">
        <v>11064</v>
      </c>
      <c r="B469" s="1103" t="s">
        <v>51</v>
      </c>
      <c r="C469" s="188" t="s">
        <v>11065</v>
      </c>
      <c r="D469" s="188" t="s">
        <v>11066</v>
      </c>
      <c r="E469" s="1104">
        <v>1</v>
      </c>
      <c r="F469" s="1105"/>
      <c r="G469" s="1106">
        <v>153</v>
      </c>
      <c r="H469" s="147">
        <f>IF(G469="","",G469-G469*COMPASS!$AH$30)</f>
        <v>153</v>
      </c>
    </row>
    <row r="470" spans="1:8" ht="14.4" customHeight="1">
      <c r="A470" s="386" t="s">
        <v>11067</v>
      </c>
      <c r="B470" s="1103" t="s">
        <v>51</v>
      </c>
      <c r="C470" s="188" t="s">
        <v>11068</v>
      </c>
      <c r="D470" s="188" t="s">
        <v>11069</v>
      </c>
      <c r="E470" s="1104">
        <v>1</v>
      </c>
      <c r="F470" s="1105"/>
      <c r="G470" s="1106">
        <v>186</v>
      </c>
      <c r="H470" s="147">
        <f>IF(G470="","",G470-G470*COMPASS!$AH$30)</f>
        <v>186</v>
      </c>
    </row>
    <row r="471" spans="1:8" ht="14.4" customHeight="1">
      <c r="A471" s="386" t="s">
        <v>11070</v>
      </c>
      <c r="B471" s="1103" t="s">
        <v>51</v>
      </c>
      <c r="C471" s="188" t="s">
        <v>11071</v>
      </c>
      <c r="D471" s="188" t="s">
        <v>11072</v>
      </c>
      <c r="E471" s="1104">
        <v>1</v>
      </c>
      <c r="F471" s="1105"/>
      <c r="G471" s="1106">
        <v>344</v>
      </c>
      <c r="H471" s="147">
        <f>IF(G471="","",G471-G471*COMPASS!$AH$30)</f>
        <v>344</v>
      </c>
    </row>
    <row r="472" spans="1:8" ht="14.4" customHeight="1">
      <c r="A472" s="386" t="s">
        <v>11073</v>
      </c>
      <c r="B472" s="1103" t="s">
        <v>51</v>
      </c>
      <c r="C472" s="188" t="s">
        <v>11074</v>
      </c>
      <c r="D472" s="188" t="s">
        <v>11075</v>
      </c>
      <c r="E472" s="1104">
        <v>1</v>
      </c>
      <c r="F472" s="1105"/>
      <c r="G472" s="1106">
        <v>478</v>
      </c>
      <c r="H472" s="147">
        <f>IF(G472="","",G472-G472*COMPASS!$AH$30)</f>
        <v>478</v>
      </c>
    </row>
    <row r="473" spans="1:8" ht="14.4" customHeight="1">
      <c r="A473" s="386" t="s">
        <v>11076</v>
      </c>
      <c r="B473" s="1103" t="s">
        <v>51</v>
      </c>
      <c r="C473" s="188" t="s">
        <v>11077</v>
      </c>
      <c r="D473" s="188" t="s">
        <v>11078</v>
      </c>
      <c r="E473" s="1104">
        <v>1</v>
      </c>
      <c r="F473" s="1105"/>
      <c r="G473" s="1106">
        <v>729</v>
      </c>
      <c r="H473" s="147">
        <f>IF(G473="","",G473-G473*COMPASS!$AH$30)</f>
        <v>729</v>
      </c>
    </row>
    <row r="474" spans="1:8" ht="14.4" customHeight="1">
      <c r="A474" s="386" t="s">
        <v>11079</v>
      </c>
      <c r="B474" s="1103" t="s">
        <v>51</v>
      </c>
      <c r="C474" s="1108" t="s">
        <v>11080</v>
      </c>
      <c r="D474" s="188" t="s">
        <v>11081</v>
      </c>
      <c r="E474" s="1104">
        <v>1</v>
      </c>
      <c r="F474" s="1105"/>
      <c r="G474" s="1106">
        <v>16</v>
      </c>
      <c r="H474" s="147">
        <f>IF(G474="","",G474-G474*COMPASS!$AH$30)</f>
        <v>16</v>
      </c>
    </row>
    <row r="475" spans="1:8" ht="14.4" customHeight="1">
      <c r="A475" s="386" t="s">
        <v>11082</v>
      </c>
      <c r="B475" s="1103" t="s">
        <v>51</v>
      </c>
      <c r="C475" s="188" t="s">
        <v>11083</v>
      </c>
      <c r="D475" s="188" t="s">
        <v>11084</v>
      </c>
      <c r="E475" s="1104">
        <v>1</v>
      </c>
      <c r="F475" s="1105"/>
      <c r="G475" s="1106">
        <v>20</v>
      </c>
      <c r="H475" s="147">
        <f>IF(G475="","",G475-G475*COMPASS!$AH$30)</f>
        <v>20</v>
      </c>
    </row>
    <row r="476" spans="1:8" ht="14.4" customHeight="1">
      <c r="A476" s="386" t="s">
        <v>11085</v>
      </c>
      <c r="B476" s="1103" t="s">
        <v>51</v>
      </c>
      <c r="C476" s="188" t="s">
        <v>11086</v>
      </c>
      <c r="D476" s="188" t="s">
        <v>11087</v>
      </c>
      <c r="E476" s="1104">
        <v>1</v>
      </c>
      <c r="F476" s="1105"/>
      <c r="G476" s="1106">
        <v>37</v>
      </c>
      <c r="H476" s="147">
        <f>IF(G476="","",G476-G476*COMPASS!$AH$30)</f>
        <v>37</v>
      </c>
    </row>
    <row r="477" spans="1:8" ht="14.4" customHeight="1">
      <c r="A477" s="386" t="s">
        <v>11088</v>
      </c>
      <c r="B477" s="1103" t="s">
        <v>51</v>
      </c>
      <c r="C477" s="188" t="s">
        <v>11089</v>
      </c>
      <c r="D477" s="188" t="s">
        <v>11090</v>
      </c>
      <c r="E477" s="1104">
        <v>1</v>
      </c>
      <c r="F477" s="1105"/>
      <c r="G477" s="1106">
        <v>51</v>
      </c>
      <c r="H477" s="147">
        <f>IF(G477="","",G477-G477*COMPASS!$AH$30)</f>
        <v>51</v>
      </c>
    </row>
    <row r="478" spans="1:8" ht="14.4" customHeight="1">
      <c r="A478" s="386" t="s">
        <v>11091</v>
      </c>
      <c r="B478" s="1103" t="s">
        <v>51</v>
      </c>
      <c r="C478" s="188" t="s">
        <v>11092</v>
      </c>
      <c r="D478" s="188" t="s">
        <v>11093</v>
      </c>
      <c r="E478" s="1104">
        <v>1</v>
      </c>
      <c r="F478" s="1105"/>
      <c r="G478" s="1106">
        <v>78</v>
      </c>
      <c r="H478" s="147">
        <f>IF(G478="","",G478-G478*COMPASS!$AH$30)</f>
        <v>78</v>
      </c>
    </row>
    <row r="479" spans="1:8" ht="14.4" customHeight="1">
      <c r="A479" s="386" t="s">
        <v>11094</v>
      </c>
      <c r="B479" s="1103" t="s">
        <v>51</v>
      </c>
      <c r="C479" s="1108" t="s">
        <v>11095</v>
      </c>
      <c r="D479" s="188" t="s">
        <v>11096</v>
      </c>
      <c r="E479" s="1104">
        <v>1</v>
      </c>
      <c r="F479" s="1105"/>
      <c r="G479" s="1106">
        <v>1.7</v>
      </c>
      <c r="H479" s="147">
        <f>IF(G479="","",G479-G479*COMPASS!$AH$30)</f>
        <v>1.7</v>
      </c>
    </row>
    <row r="480" spans="1:8" ht="14.4" customHeight="1">
      <c r="A480" s="386" t="s">
        <v>11097</v>
      </c>
      <c r="B480" s="1103" t="s">
        <v>51</v>
      </c>
      <c r="C480" s="188" t="s">
        <v>11098</v>
      </c>
      <c r="D480" s="188" t="s">
        <v>11099</v>
      </c>
      <c r="E480" s="1104">
        <v>1</v>
      </c>
      <c r="F480" s="1105"/>
      <c r="G480" s="1106">
        <v>-798</v>
      </c>
      <c r="H480" s="147">
        <f>IF(G480="","",G480-G480*COMPASS!$AH$30)</f>
        <v>-798</v>
      </c>
    </row>
    <row r="481" spans="1:8" ht="14.4" customHeight="1">
      <c r="A481" s="386" t="s">
        <v>11100</v>
      </c>
      <c r="B481" s="1103" t="s">
        <v>51</v>
      </c>
      <c r="C481" s="188" t="s">
        <v>11101</v>
      </c>
      <c r="D481" s="188" t="s">
        <v>11102</v>
      </c>
      <c r="E481" s="1104">
        <v>1</v>
      </c>
      <c r="F481" s="1105"/>
      <c r="G481" s="1106">
        <v>-89</v>
      </c>
      <c r="H481" s="147">
        <f>IF(G481="","",G481-G481*COMPASS!$AH$30)</f>
        <v>-89</v>
      </c>
    </row>
    <row r="482" spans="1:8" ht="14.4" customHeight="1">
      <c r="A482" s="386" t="s">
        <v>11103</v>
      </c>
      <c r="B482" s="1103" t="s">
        <v>51</v>
      </c>
      <c r="C482" s="188" t="s">
        <v>11104</v>
      </c>
      <c r="D482" s="188" t="s">
        <v>11105</v>
      </c>
      <c r="E482" s="1104">
        <v>1</v>
      </c>
      <c r="F482" s="1105"/>
      <c r="G482" s="1106">
        <v>-26</v>
      </c>
      <c r="H482" s="147">
        <f>IF(G482="","",G482-G482*COMPASS!$AH$30)</f>
        <v>-26</v>
      </c>
    </row>
    <row r="483" spans="1:8" ht="14.4" customHeight="1">
      <c r="A483" s="386" t="s">
        <v>11106</v>
      </c>
      <c r="B483" s="1103" t="s">
        <v>51</v>
      </c>
      <c r="C483" s="188" t="s">
        <v>11107</v>
      </c>
      <c r="D483" s="188" t="s">
        <v>11108</v>
      </c>
      <c r="E483" s="1104">
        <v>1</v>
      </c>
      <c r="F483" s="1105"/>
      <c r="G483" s="1106">
        <v>11219</v>
      </c>
      <c r="H483" s="147">
        <f>IF(G483="","",G483-G483*COMPASS!$AH$30)</f>
        <v>11219</v>
      </c>
    </row>
    <row r="484" spans="1:8" ht="14.4" customHeight="1">
      <c r="A484" s="386" t="s">
        <v>11109</v>
      </c>
      <c r="B484" s="1103" t="s">
        <v>51</v>
      </c>
      <c r="C484" s="188" t="s">
        <v>11110</v>
      </c>
      <c r="D484" s="188" t="s">
        <v>11111</v>
      </c>
      <c r="E484" s="1104">
        <v>1</v>
      </c>
      <c r="F484" s="1105"/>
      <c r="G484" s="1106">
        <v>-11219</v>
      </c>
      <c r="H484" s="147">
        <f>IF(G484="","",G484-G484*COMPASS!$AH$30)</f>
        <v>-11219</v>
      </c>
    </row>
    <row r="485" spans="1:8" ht="14.4" customHeight="1">
      <c r="A485" s="386" t="s">
        <v>11112</v>
      </c>
      <c r="B485" s="1103" t="s">
        <v>51</v>
      </c>
      <c r="C485" s="188" t="s">
        <v>11113</v>
      </c>
      <c r="D485" s="188" t="s">
        <v>11114</v>
      </c>
      <c r="E485" s="1104">
        <v>1</v>
      </c>
      <c r="F485" s="1105"/>
      <c r="G485" s="1106">
        <v>-3366</v>
      </c>
      <c r="H485" s="147">
        <f>IF(G485="","",G485-G485*COMPASS!$AH$30)</f>
        <v>-3366</v>
      </c>
    </row>
    <row r="486" spans="1:8" ht="14.4" customHeight="1">
      <c r="A486" s="1113" t="s">
        <v>15614</v>
      </c>
      <c r="B486" s="1103" t="s">
        <v>25</v>
      </c>
      <c r="C486" s="1111" t="s">
        <v>15615</v>
      </c>
      <c r="D486" s="1111" t="s">
        <v>15570</v>
      </c>
      <c r="E486" s="1104">
        <v>1</v>
      </c>
      <c r="F486"/>
      <c r="G486" s="1112">
        <v>8775</v>
      </c>
      <c r="H486" s="147">
        <f>IF(G486="","",G486-G486*COMPASS!$AH$30)</f>
        <v>8775</v>
      </c>
    </row>
    <row r="487" spans="1:8" ht="14.4" customHeight="1">
      <c r="A487" s="1113" t="s">
        <v>15616</v>
      </c>
      <c r="B487" s="1103" t="s">
        <v>25</v>
      </c>
      <c r="C487" s="1111" t="s">
        <v>15617</v>
      </c>
      <c r="D487" s="1111" t="s">
        <v>15573</v>
      </c>
      <c r="E487" s="1104">
        <v>1</v>
      </c>
      <c r="F487"/>
      <c r="G487" s="1112">
        <v>-8775</v>
      </c>
      <c r="H487" s="147">
        <f>IF(G487="","",G487-G487*COMPASS!$AH$30)</f>
        <v>-8775</v>
      </c>
    </row>
    <row r="488" spans="1:8" ht="14.4" customHeight="1">
      <c r="A488" s="1113" t="s">
        <v>15618</v>
      </c>
      <c r="B488" s="1103" t="s">
        <v>25</v>
      </c>
      <c r="C488" s="1111" t="s">
        <v>15619</v>
      </c>
      <c r="D488" s="1111" t="s">
        <v>15576</v>
      </c>
      <c r="E488" s="1104">
        <v>1</v>
      </c>
      <c r="F488"/>
      <c r="G488" s="1112">
        <v>-2650</v>
      </c>
      <c r="H488" s="147">
        <f>IF(G488="","",G488-G488*COMPASS!$AH$30)</f>
        <v>-2650</v>
      </c>
    </row>
    <row r="489" spans="1:8" ht="14.4" customHeight="1">
      <c r="A489" s="386" t="s">
        <v>11115</v>
      </c>
      <c r="B489" s="1103" t="s">
        <v>51</v>
      </c>
      <c r="C489" s="188" t="s">
        <v>11116</v>
      </c>
      <c r="D489" s="188" t="s">
        <v>11117</v>
      </c>
      <c r="E489" s="1104">
        <v>1</v>
      </c>
      <c r="F489" s="1105"/>
      <c r="G489" s="1106">
        <v>129</v>
      </c>
      <c r="H489" s="147">
        <f>IF(G489="","",G489-G489*COMPASS!$AH$30)</f>
        <v>129</v>
      </c>
    </row>
    <row r="490" spans="1:8" ht="14.4" customHeight="1">
      <c r="A490" s="386" t="s">
        <v>11118</v>
      </c>
      <c r="B490" s="1103" t="s">
        <v>51</v>
      </c>
      <c r="C490" s="188" t="s">
        <v>11119</v>
      </c>
      <c r="D490" s="188" t="s">
        <v>11120</v>
      </c>
      <c r="E490" s="1104">
        <v>1</v>
      </c>
      <c r="F490" s="1105"/>
      <c r="G490" s="1106">
        <v>39</v>
      </c>
      <c r="H490" s="147">
        <f>IF(G490="","",G490-G490*COMPASS!$AH$30)</f>
        <v>39</v>
      </c>
    </row>
    <row r="491" spans="1:8" ht="14.4" customHeight="1">
      <c r="A491" s="386" t="s">
        <v>11121</v>
      </c>
      <c r="B491" s="1103" t="s">
        <v>51</v>
      </c>
      <c r="C491" s="188" t="s">
        <v>11122</v>
      </c>
      <c r="D491" s="188" t="s">
        <v>11123</v>
      </c>
      <c r="E491" s="1104">
        <v>1</v>
      </c>
      <c r="F491" s="1105"/>
      <c r="G491" s="1106">
        <v>-129</v>
      </c>
      <c r="H491" s="147">
        <f>IF(G491="","",G491-G491*COMPASS!$AH$30)</f>
        <v>-129</v>
      </c>
    </row>
    <row r="492" spans="1:8" ht="14.4" customHeight="1">
      <c r="A492" s="386" t="s">
        <v>11124</v>
      </c>
      <c r="B492" s="1103" t="s">
        <v>51</v>
      </c>
      <c r="C492" s="188" t="s">
        <v>11125</v>
      </c>
      <c r="D492" s="188" t="s">
        <v>11126</v>
      </c>
      <c r="E492" s="1104">
        <v>1</v>
      </c>
      <c r="F492" s="1105"/>
      <c r="G492" s="1106">
        <v>-39</v>
      </c>
      <c r="H492" s="147">
        <f>IF(G492="","",G492-G492*COMPASS!$AH$30)</f>
        <v>-39</v>
      </c>
    </row>
    <row r="493" spans="1:8" ht="14.4" customHeight="1">
      <c r="A493" s="386" t="s">
        <v>11127</v>
      </c>
      <c r="B493" s="1103" t="s">
        <v>51</v>
      </c>
      <c r="C493" s="188" t="s">
        <v>11128</v>
      </c>
      <c r="D493" s="188" t="s">
        <v>11129</v>
      </c>
      <c r="E493" s="1104">
        <v>1</v>
      </c>
      <c r="F493" s="1105"/>
      <c r="G493" s="1106">
        <v>-39</v>
      </c>
      <c r="H493" s="147">
        <f>IF(G493="","",G493-G493*COMPASS!$AH$30)</f>
        <v>-39</v>
      </c>
    </row>
    <row r="494" spans="1:8" ht="14.4" customHeight="1">
      <c r="A494" s="386" t="s">
        <v>11130</v>
      </c>
      <c r="B494" s="1103" t="s">
        <v>51</v>
      </c>
      <c r="C494" s="188" t="s">
        <v>11131</v>
      </c>
      <c r="D494" s="188" t="s">
        <v>11132</v>
      </c>
      <c r="E494" s="1104">
        <v>1</v>
      </c>
      <c r="F494" s="1105"/>
      <c r="G494" s="1106">
        <v>-12</v>
      </c>
      <c r="H494" s="147">
        <f>IF(G494="","",G494-G494*COMPASS!$AH$30)</f>
        <v>-12</v>
      </c>
    </row>
    <row r="495" spans="1:8" ht="14.4" customHeight="1">
      <c r="A495" s="386" t="s">
        <v>11133</v>
      </c>
      <c r="B495" s="1103" t="s">
        <v>51</v>
      </c>
      <c r="C495" s="188" t="s">
        <v>11134</v>
      </c>
      <c r="D495" s="188" t="s">
        <v>11135</v>
      </c>
      <c r="E495" s="1104">
        <v>1</v>
      </c>
      <c r="F495" s="1105"/>
      <c r="G495" s="1106">
        <v>249</v>
      </c>
      <c r="H495" s="147">
        <f>IF(G495="","",G495-G495*COMPASS!$AH$30)</f>
        <v>249</v>
      </c>
    </row>
    <row r="496" spans="1:8" ht="14.4" customHeight="1">
      <c r="A496" s="386" t="s">
        <v>11136</v>
      </c>
      <c r="B496" s="1103" t="s">
        <v>51</v>
      </c>
      <c r="C496" s="188" t="s">
        <v>11137</v>
      </c>
      <c r="D496" s="188" t="s">
        <v>11138</v>
      </c>
      <c r="E496" s="1104">
        <v>1</v>
      </c>
      <c r="F496" s="1105"/>
      <c r="G496" s="1106">
        <v>199</v>
      </c>
      <c r="H496" s="147">
        <f>IF(G496="","",G496-G496*COMPASS!$AH$30)</f>
        <v>199</v>
      </c>
    </row>
    <row r="497" spans="1:8" ht="14.4" customHeight="1">
      <c r="A497" s="386" t="s">
        <v>11139</v>
      </c>
      <c r="B497" s="1103" t="s">
        <v>51</v>
      </c>
      <c r="C497" s="188" t="s">
        <v>11140</v>
      </c>
      <c r="D497" s="188" t="s">
        <v>11141</v>
      </c>
      <c r="E497" s="1104">
        <v>1</v>
      </c>
      <c r="F497" s="1105"/>
      <c r="G497" s="1106">
        <v>-75</v>
      </c>
      <c r="H497" s="147">
        <f>IF(G497="","",G497-G497*COMPASS!$AH$30)</f>
        <v>-75</v>
      </c>
    </row>
    <row r="498" spans="1:8" ht="14.4" customHeight="1">
      <c r="A498" s="386" t="s">
        <v>11142</v>
      </c>
      <c r="B498" s="1103" t="s">
        <v>51</v>
      </c>
      <c r="C498" s="188" t="s">
        <v>11143</v>
      </c>
      <c r="D498" s="188" t="s">
        <v>11144</v>
      </c>
      <c r="E498" s="1104">
        <v>1</v>
      </c>
      <c r="F498" s="1105"/>
      <c r="G498" s="1106">
        <v>-249</v>
      </c>
      <c r="H498" s="147">
        <f>IF(G498="","",G498-G498*COMPASS!$AH$30)</f>
        <v>-249</v>
      </c>
    </row>
    <row r="499" spans="1:8" ht="14.4" customHeight="1">
      <c r="A499" s="386" t="s">
        <v>11145</v>
      </c>
      <c r="B499" s="1103" t="s">
        <v>51</v>
      </c>
      <c r="C499" s="188" t="s">
        <v>11146</v>
      </c>
      <c r="D499" s="188" t="s">
        <v>11147</v>
      </c>
      <c r="E499" s="1104">
        <v>1</v>
      </c>
      <c r="F499" s="1105"/>
      <c r="G499" s="1106">
        <v>-60</v>
      </c>
      <c r="H499" s="147">
        <f>IF(G499="","",G499-G499*COMPASS!$AH$30)</f>
        <v>-60</v>
      </c>
    </row>
    <row r="500" spans="1:8" ht="14.4" customHeight="1">
      <c r="A500" s="386" t="s">
        <v>11148</v>
      </c>
      <c r="B500" s="1103" t="s">
        <v>51</v>
      </c>
      <c r="C500" s="188" t="s">
        <v>11149</v>
      </c>
      <c r="D500" s="188" t="s">
        <v>11150</v>
      </c>
      <c r="E500" s="1104">
        <v>1</v>
      </c>
      <c r="F500" s="1105"/>
      <c r="G500" s="1106">
        <v>-199</v>
      </c>
      <c r="H500" s="147">
        <f>IF(G500="","",G500-G500*COMPASS!$AH$30)</f>
        <v>-199</v>
      </c>
    </row>
    <row r="501" spans="1:8" ht="14.4" customHeight="1">
      <c r="A501" s="386" t="s">
        <v>11151</v>
      </c>
      <c r="B501" s="1103" t="s">
        <v>51</v>
      </c>
      <c r="C501" s="188" t="s">
        <v>11152</v>
      </c>
      <c r="D501" s="188" t="s">
        <v>11153</v>
      </c>
      <c r="E501" s="1104">
        <v>1</v>
      </c>
      <c r="F501" s="1105"/>
      <c r="G501" s="1106">
        <v>195</v>
      </c>
      <c r="H501" s="147">
        <f>IF(G501="","",G501-G501*COMPASS!$AH$30)</f>
        <v>195</v>
      </c>
    </row>
    <row r="502" spans="1:8" ht="14.4" customHeight="1">
      <c r="A502" s="386" t="s">
        <v>11154</v>
      </c>
      <c r="B502" s="1103" t="s">
        <v>51</v>
      </c>
      <c r="C502" s="188" t="s">
        <v>11155</v>
      </c>
      <c r="D502" s="188" t="s">
        <v>11156</v>
      </c>
      <c r="E502" s="1104">
        <v>1</v>
      </c>
      <c r="F502" s="1105"/>
      <c r="G502" s="1106">
        <v>845</v>
      </c>
      <c r="H502" s="147">
        <f>IF(G502="","",G502-G502*COMPASS!$AH$30)</f>
        <v>845</v>
      </c>
    </row>
    <row r="503" spans="1:8" ht="14.4" customHeight="1">
      <c r="A503" s="386" t="s">
        <v>11157</v>
      </c>
      <c r="B503" s="1103" t="s">
        <v>51</v>
      </c>
      <c r="C503" s="188" t="s">
        <v>11158</v>
      </c>
      <c r="D503" s="188" t="s">
        <v>11159</v>
      </c>
      <c r="E503" s="1104">
        <v>1</v>
      </c>
      <c r="F503" s="1105"/>
      <c r="G503" s="1106">
        <v>445</v>
      </c>
      <c r="H503" s="147">
        <f>IF(G503="","",G503-G503*COMPASS!$AH$30)</f>
        <v>445</v>
      </c>
    </row>
    <row r="504" spans="1:8" ht="14.4" customHeight="1">
      <c r="A504" s="386" t="s">
        <v>11160</v>
      </c>
      <c r="B504" s="1103" t="s">
        <v>51</v>
      </c>
      <c r="C504" s="188" t="s">
        <v>11161</v>
      </c>
      <c r="D504" s="188" t="s">
        <v>11162</v>
      </c>
      <c r="E504" s="1104">
        <v>1</v>
      </c>
      <c r="F504" s="1105"/>
      <c r="G504" s="1106">
        <v>-60</v>
      </c>
      <c r="H504" s="147">
        <f>IF(G504="","",G504-G504*COMPASS!$AH$30)</f>
        <v>-60</v>
      </c>
    </row>
    <row r="505" spans="1:8" ht="14.4" customHeight="1">
      <c r="A505" s="386" t="s">
        <v>11163</v>
      </c>
      <c r="B505" s="1103" t="s">
        <v>51</v>
      </c>
      <c r="C505" s="188" t="s">
        <v>11164</v>
      </c>
      <c r="D505" s="188" t="s">
        <v>11165</v>
      </c>
      <c r="E505" s="1104">
        <v>1</v>
      </c>
      <c r="F505" s="1105"/>
      <c r="G505" s="1106">
        <v>-255</v>
      </c>
      <c r="H505" s="147">
        <f>IF(G505="","",G505-G505*COMPASS!$AH$30)</f>
        <v>-255</v>
      </c>
    </row>
    <row r="506" spans="1:8" ht="14.4" customHeight="1">
      <c r="A506" s="386" t="s">
        <v>11166</v>
      </c>
      <c r="B506" s="1103" t="s">
        <v>51</v>
      </c>
      <c r="C506" s="188" t="s">
        <v>11167</v>
      </c>
      <c r="D506" s="188" t="s">
        <v>11168</v>
      </c>
      <c r="E506" s="1104">
        <v>1</v>
      </c>
      <c r="F506" s="1105"/>
      <c r="G506" s="1106">
        <v>-135</v>
      </c>
      <c r="H506" s="147">
        <f>IF(G506="","",G506-G506*COMPASS!$AH$30)</f>
        <v>-135</v>
      </c>
    </row>
    <row r="507" spans="1:8" ht="14.4" customHeight="1">
      <c r="A507" s="386" t="s">
        <v>11169</v>
      </c>
      <c r="B507" s="1103" t="s">
        <v>51</v>
      </c>
      <c r="C507" s="188" t="s">
        <v>11170</v>
      </c>
      <c r="D507" s="188" t="s">
        <v>11171</v>
      </c>
      <c r="E507" s="1104">
        <v>1</v>
      </c>
      <c r="F507" s="1105"/>
      <c r="G507" s="1106">
        <v>-195</v>
      </c>
      <c r="H507" s="147">
        <f>IF(G507="","",G507-G507*COMPASS!$AH$30)</f>
        <v>-195</v>
      </c>
    </row>
    <row r="508" spans="1:8" ht="14.4" customHeight="1">
      <c r="A508" s="386" t="s">
        <v>11172</v>
      </c>
      <c r="B508" s="1103" t="s">
        <v>51</v>
      </c>
      <c r="C508" s="188" t="s">
        <v>11173</v>
      </c>
      <c r="D508" s="188" t="s">
        <v>11174</v>
      </c>
      <c r="E508" s="1104">
        <v>1</v>
      </c>
      <c r="F508" s="1105"/>
      <c r="G508" s="1106">
        <v>-845</v>
      </c>
      <c r="H508" s="147">
        <f>IF(G508="","",G508-G508*COMPASS!$AH$30)</f>
        <v>-845</v>
      </c>
    </row>
    <row r="509" spans="1:8" ht="14.4" customHeight="1">
      <c r="A509" s="386" t="s">
        <v>11175</v>
      </c>
      <c r="B509" s="1103" t="s">
        <v>51</v>
      </c>
      <c r="C509" s="188" t="s">
        <v>11176</v>
      </c>
      <c r="D509" s="188" t="s">
        <v>11177</v>
      </c>
      <c r="E509" s="1104">
        <v>1</v>
      </c>
      <c r="F509" s="1105"/>
      <c r="G509" s="1106">
        <v>-445</v>
      </c>
      <c r="H509" s="147">
        <f>IF(G509="","",G509-G509*COMPASS!$AH$30)</f>
        <v>-445</v>
      </c>
    </row>
    <row r="510" spans="1:8" ht="14.4" customHeight="1">
      <c r="A510" s="386" t="s">
        <v>11178</v>
      </c>
      <c r="B510" s="1103" t="s">
        <v>51</v>
      </c>
      <c r="C510" s="1108" t="s">
        <v>11179</v>
      </c>
      <c r="D510" s="1114" t="s">
        <v>12000</v>
      </c>
      <c r="E510" s="1104">
        <v>1</v>
      </c>
      <c r="F510" s="1105"/>
      <c r="G510" s="1106">
        <v>160</v>
      </c>
      <c r="H510" s="147">
        <f>IF(G510="","",G510-G510*COMPASS!$AH$30)</f>
        <v>160</v>
      </c>
    </row>
    <row r="511" spans="1:8" ht="14.4" customHeight="1">
      <c r="A511" s="386" t="s">
        <v>12001</v>
      </c>
      <c r="B511" s="1103" t="s">
        <v>51</v>
      </c>
      <c r="C511" s="1108" t="s">
        <v>12002</v>
      </c>
      <c r="D511" s="1114" t="s">
        <v>12003</v>
      </c>
      <c r="E511" s="1104">
        <v>1</v>
      </c>
      <c r="F511" s="1105"/>
      <c r="G511" s="1106">
        <v>-48</v>
      </c>
      <c r="H511" s="147">
        <f>IF(G511="","",G511-G511*COMPASS!$AH$30)</f>
        <v>-48</v>
      </c>
    </row>
    <row r="512" spans="1:8" ht="14.4" customHeight="1">
      <c r="A512" s="386" t="s">
        <v>11180</v>
      </c>
      <c r="B512" s="1103" t="s">
        <v>51</v>
      </c>
      <c r="C512" s="1108" t="s">
        <v>11181</v>
      </c>
      <c r="D512" s="1114" t="s">
        <v>12004</v>
      </c>
      <c r="E512" s="1104">
        <v>1</v>
      </c>
      <c r="F512" s="1105"/>
      <c r="G512" s="1106">
        <v>-160</v>
      </c>
      <c r="H512" s="147">
        <f>IF(G512="","",G512-G512*COMPASS!$AH$30)</f>
        <v>-160</v>
      </c>
    </row>
    <row r="513" spans="1:8" ht="14.4" customHeight="1">
      <c r="A513" s="386" t="s">
        <v>11182</v>
      </c>
      <c r="B513" s="1103" t="s">
        <v>51</v>
      </c>
      <c r="C513" s="1108" t="s">
        <v>11183</v>
      </c>
      <c r="D513" s="1114" t="s">
        <v>12005</v>
      </c>
      <c r="E513" s="1104">
        <v>1</v>
      </c>
      <c r="F513" s="1105"/>
      <c r="G513" s="1106">
        <v>6695</v>
      </c>
      <c r="H513" s="147">
        <f>IF(G513="","",G513-G513*COMPASS!$AH$30)</f>
        <v>6695</v>
      </c>
    </row>
    <row r="514" spans="1:8" ht="14.4" customHeight="1">
      <c r="A514" s="386" t="s">
        <v>11184</v>
      </c>
      <c r="B514" s="1103" t="s">
        <v>51</v>
      </c>
      <c r="C514" s="1108" t="s">
        <v>11185</v>
      </c>
      <c r="D514" s="1114" t="s">
        <v>12006</v>
      </c>
      <c r="E514" s="1104">
        <v>1</v>
      </c>
      <c r="F514" s="1105"/>
      <c r="G514" s="1106">
        <v>-6695</v>
      </c>
      <c r="H514" s="147">
        <f>IF(G514="","",G514-G514*COMPASS!$AH$30)</f>
        <v>-6695</v>
      </c>
    </row>
    <row r="515" spans="1:8" ht="14.4" customHeight="1">
      <c r="A515" s="1113" t="s">
        <v>15620</v>
      </c>
      <c r="B515" s="1103" t="s">
        <v>25</v>
      </c>
      <c r="C515" s="1111" t="s">
        <v>15621</v>
      </c>
      <c r="D515" s="1111" t="s">
        <v>15579</v>
      </c>
      <c r="E515" s="1104">
        <v>1</v>
      </c>
      <c r="F515"/>
      <c r="G515" s="1112">
        <v>-2010</v>
      </c>
      <c r="H515" s="147">
        <f>IF(G515="","",G515-G515*COMPASS!$AH$30)</f>
        <v>-2010</v>
      </c>
    </row>
    <row r="516" spans="1:8" ht="14.4" customHeight="1">
      <c r="A516" s="386" t="s">
        <v>11186</v>
      </c>
      <c r="B516" s="1103" t="s">
        <v>51</v>
      </c>
      <c r="C516" s="188" t="s">
        <v>11187</v>
      </c>
      <c r="D516" s="188" t="s">
        <v>11188</v>
      </c>
      <c r="E516" s="1104">
        <v>1</v>
      </c>
      <c r="F516" s="1105"/>
      <c r="G516" s="1106">
        <v>2999</v>
      </c>
      <c r="H516" s="147">
        <f>IF(G516="","",G516-G516*COMPASS!$AH$30)</f>
        <v>2999</v>
      </c>
    </row>
    <row r="517" spans="1:8" ht="14.4" customHeight="1">
      <c r="A517" s="386" t="s">
        <v>11189</v>
      </c>
      <c r="B517" s="1103" t="s">
        <v>51</v>
      </c>
      <c r="C517" s="188" t="s">
        <v>11190</v>
      </c>
      <c r="D517" s="188" t="s">
        <v>11191</v>
      </c>
      <c r="E517" s="1104">
        <v>1</v>
      </c>
      <c r="F517" s="1105"/>
      <c r="G517" s="1106">
        <v>199</v>
      </c>
      <c r="H517" s="147">
        <f>IF(G517="","",G517-G517*COMPASS!$AH$30)</f>
        <v>199</v>
      </c>
    </row>
    <row r="518" spans="1:8" ht="14.4" customHeight="1">
      <c r="A518" s="386" t="s">
        <v>11192</v>
      </c>
      <c r="B518" s="1103" t="s">
        <v>51</v>
      </c>
      <c r="C518" s="188" t="s">
        <v>11193</v>
      </c>
      <c r="D518" s="188" t="s">
        <v>11194</v>
      </c>
      <c r="E518" s="1104">
        <v>1</v>
      </c>
      <c r="F518" s="1105"/>
      <c r="G518" s="1106">
        <v>1000</v>
      </c>
      <c r="H518" s="147">
        <f>IF(G518="","",G518-G518*COMPASS!$AH$30)</f>
        <v>1000</v>
      </c>
    </row>
    <row r="519" spans="1:8" ht="14.4" customHeight="1">
      <c r="A519" s="386" t="s">
        <v>11195</v>
      </c>
      <c r="B519" s="1103" t="s">
        <v>51</v>
      </c>
      <c r="C519" s="188" t="s">
        <v>11196</v>
      </c>
      <c r="D519" s="188" t="s">
        <v>11197</v>
      </c>
      <c r="E519" s="1104">
        <v>1</v>
      </c>
      <c r="F519" s="1105"/>
      <c r="G519" s="1106">
        <v>259</v>
      </c>
      <c r="H519" s="147">
        <f>IF(G519="","",G519-G519*COMPASS!$AH$30)</f>
        <v>259</v>
      </c>
    </row>
    <row r="520" spans="1:8" ht="14.4" customHeight="1">
      <c r="A520" s="1115" t="s">
        <v>11198</v>
      </c>
      <c r="B520" s="1103" t="s">
        <v>25</v>
      </c>
      <c r="C520" s="188" t="s">
        <v>11199</v>
      </c>
      <c r="D520" s="188" t="s">
        <v>8022</v>
      </c>
      <c r="E520" s="1104">
        <v>1</v>
      </c>
      <c r="F520" s="1116"/>
      <c r="G520" s="1117">
        <v>2150</v>
      </c>
      <c r="H520" s="147">
        <f>IF(G520="","",G520-G520*COMPASS!$AH$30)</f>
        <v>2150</v>
      </c>
    </row>
    <row r="521" spans="1:8" ht="14.4" customHeight="1">
      <c r="A521" s="1115" t="s">
        <v>11200</v>
      </c>
      <c r="B521" s="1103" t="s">
        <v>25</v>
      </c>
      <c r="C521" s="188" t="s">
        <v>11201</v>
      </c>
      <c r="D521" s="188" t="s">
        <v>8023</v>
      </c>
      <c r="E521" s="1104">
        <v>1</v>
      </c>
      <c r="F521" s="1116"/>
      <c r="G521" s="1117">
        <v>2325</v>
      </c>
      <c r="H521" s="147">
        <f>IF(G521="","",G521-G521*COMPASS!$AH$30)</f>
        <v>2325</v>
      </c>
    </row>
    <row r="522" spans="1:8" ht="14.4" customHeight="1">
      <c r="A522" s="1115" t="s">
        <v>11202</v>
      </c>
      <c r="B522" s="1103" t="s">
        <v>25</v>
      </c>
      <c r="C522" s="188" t="s">
        <v>11203</v>
      </c>
      <c r="D522" s="188" t="s">
        <v>8024</v>
      </c>
      <c r="E522" s="1104">
        <v>1</v>
      </c>
      <c r="F522" s="1116"/>
      <c r="G522" s="1117">
        <v>2500</v>
      </c>
      <c r="H522" s="147">
        <f>IF(G522="","",G522-G522*COMPASS!$AH$30)</f>
        <v>2500</v>
      </c>
    </row>
    <row r="523" spans="1:8" ht="14.4" customHeight="1">
      <c r="A523" s="1115" t="s">
        <v>11204</v>
      </c>
      <c r="B523" s="1103" t="s">
        <v>25</v>
      </c>
      <c r="C523" s="188" t="s">
        <v>11205</v>
      </c>
      <c r="D523" s="188" t="s">
        <v>8025</v>
      </c>
      <c r="E523" s="1104">
        <v>1</v>
      </c>
      <c r="F523" s="1116"/>
      <c r="G523" s="1117">
        <v>2625</v>
      </c>
      <c r="H523" s="147">
        <f>IF(G523="","",G523-G523*COMPASS!$AH$30)</f>
        <v>2625</v>
      </c>
    </row>
    <row r="524" spans="1:8" ht="14.4" customHeight="1">
      <c r="A524" s="1115" t="s">
        <v>11206</v>
      </c>
      <c r="B524" s="1103" t="s">
        <v>25</v>
      </c>
      <c r="C524" s="188" t="s">
        <v>11207</v>
      </c>
      <c r="D524" s="188" t="s">
        <v>8026</v>
      </c>
      <c r="E524" s="1104">
        <v>1</v>
      </c>
      <c r="F524" s="1116"/>
      <c r="G524" s="1117">
        <v>3100</v>
      </c>
      <c r="H524" s="147">
        <f>IF(G524="","",G524-G524*COMPASS!$AH$30)</f>
        <v>3100</v>
      </c>
    </row>
    <row r="525" spans="1:8" ht="14.4" customHeight="1">
      <c r="A525" s="1115" t="s">
        <v>11208</v>
      </c>
      <c r="B525" s="1103" t="s">
        <v>25</v>
      </c>
      <c r="C525" s="188" t="s">
        <v>11209</v>
      </c>
      <c r="D525" s="188" t="s">
        <v>8027</v>
      </c>
      <c r="E525" s="1104">
        <v>1</v>
      </c>
      <c r="F525" s="1116"/>
      <c r="G525" s="1117">
        <v>3450</v>
      </c>
      <c r="H525" s="147">
        <f>IF(G525="","",G525-G525*COMPASS!$AH$30)</f>
        <v>3450</v>
      </c>
    </row>
    <row r="526" spans="1:8" ht="14.4" customHeight="1">
      <c r="A526" s="1115" t="s">
        <v>11210</v>
      </c>
      <c r="B526" s="1103" t="s">
        <v>25</v>
      </c>
      <c r="C526" s="188" t="s">
        <v>11211</v>
      </c>
      <c r="D526" s="188" t="s">
        <v>8028</v>
      </c>
      <c r="E526" s="1104">
        <v>1</v>
      </c>
      <c r="F526" s="1116"/>
      <c r="G526" s="1117">
        <v>3850</v>
      </c>
      <c r="H526" s="147">
        <f>IF(G526="","",G526-G526*COMPASS!$AH$30)</f>
        <v>3850</v>
      </c>
    </row>
    <row r="527" spans="1:8" ht="14.4" customHeight="1">
      <c r="A527" s="1115" t="s">
        <v>11212</v>
      </c>
      <c r="B527" s="1103" t="s">
        <v>25</v>
      </c>
      <c r="C527" s="188" t="s">
        <v>11213</v>
      </c>
      <c r="D527" s="188" t="s">
        <v>8029</v>
      </c>
      <c r="E527" s="1104">
        <v>1</v>
      </c>
      <c r="F527" s="1116"/>
      <c r="G527" s="1117">
        <v>4075</v>
      </c>
      <c r="H527" s="147">
        <f>IF(G527="","",G527-G527*COMPASS!$AH$30)</f>
        <v>4075</v>
      </c>
    </row>
    <row r="528" spans="1:8" ht="14.4" customHeight="1">
      <c r="A528" s="1115" t="s">
        <v>11214</v>
      </c>
      <c r="B528" s="1103" t="s">
        <v>25</v>
      </c>
      <c r="C528" s="188" t="s">
        <v>11215</v>
      </c>
      <c r="D528" s="188" t="s">
        <v>8030</v>
      </c>
      <c r="E528" s="1104">
        <v>1</v>
      </c>
      <c r="F528" s="1116"/>
      <c r="G528" s="1117">
        <v>6550</v>
      </c>
      <c r="H528" s="147">
        <f>IF(G528="","",G528-G528*COMPASS!$AH$30)</f>
        <v>6550</v>
      </c>
    </row>
    <row r="529" spans="1:8" ht="14.4" customHeight="1">
      <c r="A529" s="1115" t="s">
        <v>11216</v>
      </c>
      <c r="B529" s="1103" t="s">
        <v>25</v>
      </c>
      <c r="C529" s="188" t="s">
        <v>11217</v>
      </c>
      <c r="D529" s="188" t="s">
        <v>8031</v>
      </c>
      <c r="E529" s="1104">
        <v>1</v>
      </c>
      <c r="F529" s="1116"/>
      <c r="G529" s="1117">
        <v>6675</v>
      </c>
      <c r="H529" s="147">
        <f>IF(G529="","",G529-G529*COMPASS!$AH$30)</f>
        <v>6675</v>
      </c>
    </row>
    <row r="530" spans="1:8" ht="14.4" customHeight="1">
      <c r="A530" s="1115" t="s">
        <v>11218</v>
      </c>
      <c r="B530" s="1103" t="s">
        <v>25</v>
      </c>
      <c r="C530" s="188" t="s">
        <v>11219</v>
      </c>
      <c r="D530" s="188" t="s">
        <v>8032</v>
      </c>
      <c r="E530" s="1104">
        <v>1</v>
      </c>
      <c r="F530" s="1116"/>
      <c r="G530" s="1117">
        <v>6975</v>
      </c>
      <c r="H530" s="147">
        <f>IF(G530="","",G530-G530*COMPASS!$AH$30)</f>
        <v>6975</v>
      </c>
    </row>
    <row r="531" spans="1:8" ht="14.4" customHeight="1">
      <c r="A531" s="1115" t="s">
        <v>11220</v>
      </c>
      <c r="B531" s="1103" t="s">
        <v>25</v>
      </c>
      <c r="C531" s="188" t="s">
        <v>11221</v>
      </c>
      <c r="D531" s="188" t="s">
        <v>8033</v>
      </c>
      <c r="E531" s="1104">
        <v>1</v>
      </c>
      <c r="F531" s="1116"/>
      <c r="G531" s="1117">
        <v>7375</v>
      </c>
      <c r="H531" s="147">
        <f>IF(G531="","",G531-G531*COMPASS!$AH$30)</f>
        <v>7375</v>
      </c>
    </row>
    <row r="532" spans="1:8" ht="14.4" customHeight="1">
      <c r="A532" s="1115" t="s">
        <v>11222</v>
      </c>
      <c r="B532" s="1103" t="s">
        <v>25</v>
      </c>
      <c r="C532" s="188" t="s">
        <v>11223</v>
      </c>
      <c r="D532" s="188" t="s">
        <v>8034</v>
      </c>
      <c r="E532" s="1104">
        <v>1</v>
      </c>
      <c r="F532" s="1116"/>
      <c r="G532" s="1117">
        <v>9350</v>
      </c>
      <c r="H532" s="147">
        <f>IF(G532="","",G532-G532*COMPASS!$AH$30)</f>
        <v>9350</v>
      </c>
    </row>
    <row r="533" spans="1:8" ht="14.4" customHeight="1">
      <c r="A533" s="1115" t="s">
        <v>11224</v>
      </c>
      <c r="B533" s="1103" t="s">
        <v>25</v>
      </c>
      <c r="C533" s="188" t="s">
        <v>11225</v>
      </c>
      <c r="D533" s="188" t="s">
        <v>8035</v>
      </c>
      <c r="E533" s="1104">
        <v>1</v>
      </c>
      <c r="F533" s="1116"/>
      <c r="G533" s="1117">
        <v>9975</v>
      </c>
      <c r="H533" s="147">
        <f>IF(G533="","",G533-G533*COMPASS!$AH$30)</f>
        <v>9975</v>
      </c>
    </row>
    <row r="534" spans="1:8" ht="14.4" customHeight="1">
      <c r="A534" s="1115" t="s">
        <v>11226</v>
      </c>
      <c r="B534" s="1103" t="s">
        <v>25</v>
      </c>
      <c r="C534" s="188" t="s">
        <v>11227</v>
      </c>
      <c r="D534" s="188" t="s">
        <v>8036</v>
      </c>
      <c r="E534" s="1104">
        <v>1</v>
      </c>
      <c r="F534" s="1116"/>
      <c r="G534" s="1117">
        <v>10675</v>
      </c>
      <c r="H534" s="147">
        <f>IF(G534="","",G534-G534*COMPASS!$AH$30)</f>
        <v>10675</v>
      </c>
    </row>
    <row r="535" spans="1:8" ht="14.4" customHeight="1">
      <c r="A535" s="1115" t="s">
        <v>11228</v>
      </c>
      <c r="B535" s="1103" t="s">
        <v>25</v>
      </c>
      <c r="C535" s="188" t="s">
        <v>11229</v>
      </c>
      <c r="D535" s="188" t="s">
        <v>8037</v>
      </c>
      <c r="E535" s="1104">
        <v>1</v>
      </c>
      <c r="F535" s="1116"/>
      <c r="G535" s="1117">
        <v>11125</v>
      </c>
      <c r="H535" s="147">
        <f>IF(G535="","",G535-G535*COMPASS!$AH$30)</f>
        <v>11125</v>
      </c>
    </row>
    <row r="536" spans="1:8" ht="14.4" customHeight="1">
      <c r="A536" s="1115" t="s">
        <v>11230</v>
      </c>
      <c r="B536" s="1103" t="s">
        <v>25</v>
      </c>
      <c r="C536" s="188" t="s">
        <v>11231</v>
      </c>
      <c r="D536" s="188" t="s">
        <v>8038</v>
      </c>
      <c r="E536" s="1104">
        <v>1</v>
      </c>
      <c r="F536" s="1116"/>
      <c r="G536" s="1117">
        <v>13750</v>
      </c>
      <c r="H536" s="147">
        <f>IF(G536="","",G536-G536*COMPASS!$AH$30)</f>
        <v>13750</v>
      </c>
    </row>
    <row r="537" spans="1:8" ht="14.4" customHeight="1">
      <c r="A537" s="1115" t="s">
        <v>11232</v>
      </c>
      <c r="B537" s="1103" t="s">
        <v>25</v>
      </c>
      <c r="C537" s="188" t="s">
        <v>11233</v>
      </c>
      <c r="D537" s="188" t="s">
        <v>8039</v>
      </c>
      <c r="E537" s="1104">
        <v>1</v>
      </c>
      <c r="F537" s="1116"/>
      <c r="G537" s="1117">
        <v>15000</v>
      </c>
      <c r="H537" s="147">
        <f>IF(G537="","",G537-G537*COMPASS!$AH$30)</f>
        <v>15000</v>
      </c>
    </row>
    <row r="538" spans="1:8" ht="14.4" customHeight="1">
      <c r="A538" s="1115" t="s">
        <v>11234</v>
      </c>
      <c r="B538" s="1103" t="s">
        <v>25</v>
      </c>
      <c r="C538" s="188" t="s">
        <v>11235</v>
      </c>
      <c r="D538" s="188" t="s">
        <v>8040</v>
      </c>
      <c r="E538" s="1104">
        <v>1</v>
      </c>
      <c r="F538" s="1116"/>
      <c r="G538" s="1117">
        <v>16600</v>
      </c>
      <c r="H538" s="147">
        <f>IF(G538="","",G538-G538*COMPASS!$AH$30)</f>
        <v>16600</v>
      </c>
    </row>
    <row r="539" spans="1:8" ht="14.4" customHeight="1">
      <c r="A539" s="1115" t="s">
        <v>11236</v>
      </c>
      <c r="B539" s="1103" t="s">
        <v>25</v>
      </c>
      <c r="C539" s="188" t="s">
        <v>11237</v>
      </c>
      <c r="D539" s="188" t="s">
        <v>8041</v>
      </c>
      <c r="E539" s="1104">
        <v>1</v>
      </c>
      <c r="F539" s="1116"/>
      <c r="G539" s="1117">
        <v>17425</v>
      </c>
      <c r="H539" s="147">
        <f>IF(G539="","",G539-G539*COMPASS!$AH$30)</f>
        <v>17425</v>
      </c>
    </row>
    <row r="540" spans="1:8" ht="14.4" customHeight="1">
      <c r="A540" s="1115" t="s">
        <v>11238</v>
      </c>
      <c r="B540" s="1103" t="s">
        <v>25</v>
      </c>
      <c r="C540" s="188" t="s">
        <v>11239</v>
      </c>
      <c r="D540" s="188" t="s">
        <v>8042</v>
      </c>
      <c r="E540" s="1104">
        <v>1</v>
      </c>
      <c r="F540" s="1116"/>
      <c r="G540" s="1117">
        <v>21300</v>
      </c>
      <c r="H540" s="147">
        <f>IF(G540="","",G540-G540*COMPASS!$AH$30)</f>
        <v>21300</v>
      </c>
    </row>
    <row r="541" spans="1:8" ht="14.4" customHeight="1">
      <c r="A541" s="1115" t="s">
        <v>11240</v>
      </c>
      <c r="B541" s="1103" t="s">
        <v>25</v>
      </c>
      <c r="C541" s="188" t="s">
        <v>11241</v>
      </c>
      <c r="D541" s="188" t="s">
        <v>8043</v>
      </c>
      <c r="E541" s="1104">
        <v>1</v>
      </c>
      <c r="F541" s="1116"/>
      <c r="G541" s="1117">
        <v>23175</v>
      </c>
      <c r="H541" s="147">
        <f>IF(G541="","",G541-G541*COMPASS!$AH$30)</f>
        <v>23175</v>
      </c>
    </row>
    <row r="542" spans="1:8" ht="14.4" customHeight="1">
      <c r="A542" s="1115" t="s">
        <v>11242</v>
      </c>
      <c r="B542" s="1103" t="s">
        <v>25</v>
      </c>
      <c r="C542" s="188" t="s">
        <v>11243</v>
      </c>
      <c r="D542" s="188" t="s">
        <v>8044</v>
      </c>
      <c r="E542" s="1104">
        <v>1</v>
      </c>
      <c r="F542" s="1116"/>
      <c r="G542" s="1117">
        <v>25325</v>
      </c>
      <c r="H542" s="147">
        <f>IF(G542="","",G542-G542*COMPASS!$AH$30)</f>
        <v>25325</v>
      </c>
    </row>
    <row r="543" spans="1:8" ht="14.4" customHeight="1">
      <c r="A543" s="1115" t="s">
        <v>11244</v>
      </c>
      <c r="B543" s="1103" t="s">
        <v>25</v>
      </c>
      <c r="C543" s="188" t="s">
        <v>11245</v>
      </c>
      <c r="D543" s="188" t="s">
        <v>8045</v>
      </c>
      <c r="E543" s="1104">
        <v>1</v>
      </c>
      <c r="F543" s="1116"/>
      <c r="G543" s="1117">
        <v>26550</v>
      </c>
      <c r="H543" s="147">
        <f>IF(G543="","",G543-G543*COMPASS!$AH$30)</f>
        <v>26550</v>
      </c>
    </row>
    <row r="544" spans="1:8" ht="14.4" customHeight="1">
      <c r="A544" s="1115" t="s">
        <v>11246</v>
      </c>
      <c r="B544" s="1103" t="s">
        <v>25</v>
      </c>
      <c r="C544" s="188" t="s">
        <v>11247</v>
      </c>
      <c r="D544" s="188" t="s">
        <v>8046</v>
      </c>
      <c r="E544" s="1104">
        <v>1</v>
      </c>
      <c r="F544" s="1116"/>
      <c r="G544" s="1117">
        <v>33450</v>
      </c>
      <c r="H544" s="147">
        <f>IF(G544="","",G544-G544*COMPASS!$AH$30)</f>
        <v>33450</v>
      </c>
    </row>
    <row r="545" spans="1:8" ht="14.4" customHeight="1">
      <c r="A545" s="1115" t="s">
        <v>11248</v>
      </c>
      <c r="B545" s="1103" t="s">
        <v>25</v>
      </c>
      <c r="C545" s="188" t="s">
        <v>11249</v>
      </c>
      <c r="D545" s="188" t="s">
        <v>8047</v>
      </c>
      <c r="E545" s="1104">
        <v>1</v>
      </c>
      <c r="F545" s="1116"/>
      <c r="G545" s="1117">
        <v>36350</v>
      </c>
      <c r="H545" s="147">
        <f>IF(G545="","",G545-G545*COMPASS!$AH$30)</f>
        <v>36350</v>
      </c>
    </row>
    <row r="546" spans="1:8" ht="14.4" customHeight="1">
      <c r="A546" s="1113" t="s">
        <v>15622</v>
      </c>
      <c r="B546" s="1103" t="s">
        <v>25</v>
      </c>
      <c r="C546" s="1111" t="s">
        <v>15623</v>
      </c>
      <c r="D546" s="1111" t="s">
        <v>15582</v>
      </c>
      <c r="E546" s="1104">
        <v>1</v>
      </c>
      <c r="F546"/>
      <c r="G546" s="1112">
        <v>2425</v>
      </c>
      <c r="H546" s="147">
        <f>IF(G546="","",G546-G546*COMPASS!$AH$30)</f>
        <v>2425</v>
      </c>
    </row>
    <row r="547" spans="1:8" ht="14.4" customHeight="1">
      <c r="A547" s="1113" t="s">
        <v>15624</v>
      </c>
      <c r="B547" s="1103" t="s">
        <v>25</v>
      </c>
      <c r="C547" s="1111" t="s">
        <v>15625</v>
      </c>
      <c r="D547" s="1111" t="s">
        <v>15585</v>
      </c>
      <c r="E547" s="1104">
        <v>1</v>
      </c>
      <c r="F547"/>
      <c r="G547" s="1112">
        <v>3950</v>
      </c>
      <c r="H547" s="147">
        <f>IF(G547="","",G547-G547*COMPASS!$AH$30)</f>
        <v>3950</v>
      </c>
    </row>
    <row r="548" spans="1:8" ht="14.4" customHeight="1">
      <c r="A548" s="545" t="s">
        <v>11250</v>
      </c>
      <c r="B548" s="1103" t="s">
        <v>51</v>
      </c>
      <c r="C548" s="1108" t="s">
        <v>11251</v>
      </c>
      <c r="D548" s="188" t="s">
        <v>11252</v>
      </c>
      <c r="E548" s="1104">
        <v>1</v>
      </c>
      <c r="F548" s="1109"/>
      <c r="G548" s="1106">
        <v>70</v>
      </c>
      <c r="H548" s="147">
        <f>IF(G548="","",G548-G548*COMPASS!$AH$30)</f>
        <v>70</v>
      </c>
    </row>
    <row r="549" spans="1:8" ht="14.4" customHeight="1">
      <c r="A549" s="545" t="s">
        <v>11253</v>
      </c>
      <c r="B549" s="1103" t="s">
        <v>51</v>
      </c>
      <c r="C549" s="1108" t="s">
        <v>11254</v>
      </c>
      <c r="D549" s="188" t="s">
        <v>11255</v>
      </c>
      <c r="E549" s="1104">
        <v>1</v>
      </c>
      <c r="F549" s="1104"/>
      <c r="G549" s="1106">
        <v>600</v>
      </c>
      <c r="H549" s="147">
        <f>IF(G549="","",G549-G549*COMPASS!$AH$30)</f>
        <v>600</v>
      </c>
    </row>
    <row r="550" spans="1:8" ht="14.4" customHeight="1">
      <c r="A550" s="545" t="s">
        <v>11256</v>
      </c>
      <c r="B550" s="1103" t="s">
        <v>51</v>
      </c>
      <c r="C550" s="1108" t="s">
        <v>11257</v>
      </c>
      <c r="D550" s="188" t="s">
        <v>11258</v>
      </c>
      <c r="E550" s="1104">
        <v>1</v>
      </c>
      <c r="F550" s="1109"/>
      <c r="G550" s="1106">
        <v>175</v>
      </c>
      <c r="H550" s="147">
        <f>IF(G550="","",G550-G550*COMPASS!$AH$30)</f>
        <v>175</v>
      </c>
    </row>
    <row r="551" spans="1:8" ht="14.4" customHeight="1">
      <c r="A551" s="545" t="s">
        <v>11259</v>
      </c>
      <c r="B551" s="1103" t="s">
        <v>51</v>
      </c>
      <c r="C551" s="1108" t="s">
        <v>11260</v>
      </c>
      <c r="D551" s="188" t="s">
        <v>11261</v>
      </c>
      <c r="E551" s="1104">
        <v>1</v>
      </c>
      <c r="F551" s="1109"/>
      <c r="G551" s="1106">
        <v>1500</v>
      </c>
      <c r="H551" s="147">
        <f>IF(G551="","",G551-G551*COMPASS!$AH$30)</f>
        <v>1500</v>
      </c>
    </row>
    <row r="552" spans="1:8" ht="14.4" customHeight="1">
      <c r="A552" s="545" t="s">
        <v>11262</v>
      </c>
      <c r="B552" s="1103" t="s">
        <v>51</v>
      </c>
      <c r="C552" s="1108" t="s">
        <v>11263</v>
      </c>
      <c r="D552" s="188" t="s">
        <v>11264</v>
      </c>
      <c r="E552" s="1104">
        <v>1</v>
      </c>
      <c r="F552" s="1109"/>
      <c r="G552" s="1106">
        <v>275</v>
      </c>
      <c r="H552" s="147">
        <f>IF(G552="","",G552-G552*COMPASS!$AH$30)</f>
        <v>275</v>
      </c>
    </row>
    <row r="553" spans="1:8" ht="14.4" customHeight="1">
      <c r="A553" s="545" t="s">
        <v>11265</v>
      </c>
      <c r="B553" s="1103" t="s">
        <v>51</v>
      </c>
      <c r="C553" s="1108" t="s">
        <v>11266</v>
      </c>
      <c r="D553" s="188" t="s">
        <v>11267</v>
      </c>
      <c r="E553" s="1104">
        <v>1</v>
      </c>
      <c r="F553" s="1109"/>
      <c r="G553" s="1106">
        <v>1500</v>
      </c>
      <c r="H553" s="147">
        <f>IF(G553="","",G553-G553*COMPASS!$AH$30)</f>
        <v>1500</v>
      </c>
    </row>
    <row r="554" spans="1:8" ht="14.4" customHeight="1">
      <c r="A554" s="545" t="s">
        <v>11268</v>
      </c>
      <c r="B554" s="1103" t="s">
        <v>51</v>
      </c>
      <c r="C554" s="1108" t="s">
        <v>11269</v>
      </c>
      <c r="D554" s="188" t="s">
        <v>11270</v>
      </c>
      <c r="E554" s="1104">
        <v>1</v>
      </c>
      <c r="F554" s="1109"/>
      <c r="G554" s="1106">
        <v>275</v>
      </c>
      <c r="H554" s="147">
        <f>IF(G554="","",G554-G554*COMPASS!$AH$30)</f>
        <v>275</v>
      </c>
    </row>
    <row r="555" spans="1:8" ht="14.4" customHeight="1">
      <c r="A555" s="545" t="s">
        <v>11271</v>
      </c>
      <c r="B555" s="1103" t="s">
        <v>51</v>
      </c>
      <c r="C555" s="1108" t="s">
        <v>11272</v>
      </c>
      <c r="D555" s="188" t="s">
        <v>11273</v>
      </c>
      <c r="E555" s="1104">
        <v>1</v>
      </c>
      <c r="F555" s="1109"/>
      <c r="G555" s="1106">
        <v>1500</v>
      </c>
      <c r="H555" s="147">
        <f>IF(G555="","",G555-G555*COMPASS!$AH$30)</f>
        <v>1500</v>
      </c>
    </row>
    <row r="556" spans="1:8" ht="14.4" customHeight="1">
      <c r="A556" s="545" t="s">
        <v>11274</v>
      </c>
      <c r="B556" s="1103" t="s">
        <v>51</v>
      </c>
      <c r="C556" s="1108" t="s">
        <v>11275</v>
      </c>
      <c r="D556" s="188" t="s">
        <v>11276</v>
      </c>
      <c r="E556" s="1104">
        <v>1</v>
      </c>
      <c r="F556" s="1109"/>
      <c r="G556" s="1106">
        <v>300</v>
      </c>
      <c r="H556" s="147">
        <f>IF(G556="","",G556-G556*COMPASS!$AH$30)</f>
        <v>300</v>
      </c>
    </row>
    <row r="557" spans="1:8" ht="14.4" customHeight="1">
      <c r="A557" s="545" t="s">
        <v>11277</v>
      </c>
      <c r="B557" s="1103" t="s">
        <v>51</v>
      </c>
      <c r="C557" s="1108" t="s">
        <v>11278</v>
      </c>
      <c r="D557" s="188" t="s">
        <v>11279</v>
      </c>
      <c r="E557" s="1104">
        <v>1</v>
      </c>
      <c r="F557" s="1109"/>
      <c r="G557" s="1106">
        <v>2100</v>
      </c>
      <c r="H557" s="147">
        <f>IF(G557="","",G557-G557*COMPASS!$AH$30)</f>
        <v>2100</v>
      </c>
    </row>
    <row r="558" spans="1:8" ht="14.4" customHeight="1">
      <c r="A558" s="545" t="s">
        <v>11280</v>
      </c>
      <c r="B558" s="1103" t="s">
        <v>51</v>
      </c>
      <c r="C558" s="1108" t="s">
        <v>11281</v>
      </c>
      <c r="D558" s="188" t="s">
        <v>11282</v>
      </c>
      <c r="E558" s="1104">
        <v>1</v>
      </c>
      <c r="F558" s="1109"/>
      <c r="G558" s="1106">
        <v>325</v>
      </c>
      <c r="H558" s="147">
        <f>IF(G558="","",G558-G558*COMPASS!$AH$30)</f>
        <v>325</v>
      </c>
    </row>
    <row r="559" spans="1:8" ht="14.4" customHeight="1">
      <c r="A559" s="386" t="s">
        <v>11283</v>
      </c>
      <c r="B559" s="1103" t="s">
        <v>25</v>
      </c>
      <c r="C559" s="188" t="s">
        <v>11284</v>
      </c>
      <c r="D559" s="188" t="s">
        <v>11285</v>
      </c>
      <c r="E559" s="1104">
        <v>1</v>
      </c>
      <c r="F559" s="1105"/>
      <c r="G559" s="1106">
        <v>-2099</v>
      </c>
      <c r="H559" s="147">
        <f>IF(G559="","",G559-G559*COMPASS!$AH$30)</f>
        <v>-2099</v>
      </c>
    </row>
    <row r="560" spans="1:8" ht="14.4" customHeight="1">
      <c r="A560" s="386" t="s">
        <v>11286</v>
      </c>
      <c r="B560" s="1103" t="s">
        <v>25</v>
      </c>
      <c r="C560" s="188" t="s">
        <v>11287</v>
      </c>
      <c r="D560" s="188" t="s">
        <v>11288</v>
      </c>
      <c r="E560" s="1104">
        <v>1</v>
      </c>
      <c r="F560" s="1105"/>
      <c r="G560" s="1106">
        <v>-630</v>
      </c>
      <c r="H560" s="147">
        <f>IF(G560="","",G560-G560*COMPASS!$AH$30)</f>
        <v>-630</v>
      </c>
    </row>
    <row r="561" spans="1:8" ht="14.4" customHeight="1">
      <c r="A561" s="386" t="s">
        <v>11289</v>
      </c>
      <c r="B561" s="1103" t="s">
        <v>25</v>
      </c>
      <c r="C561" s="188" t="s">
        <v>11290</v>
      </c>
      <c r="D561" s="188" t="s">
        <v>11291</v>
      </c>
      <c r="E561" s="1104">
        <v>1</v>
      </c>
      <c r="F561" s="1105"/>
      <c r="G561" s="1106">
        <v>-199</v>
      </c>
      <c r="H561" s="147">
        <f>IF(G561="","",G561-G561*COMPASS!$AH$30)</f>
        <v>-199</v>
      </c>
    </row>
    <row r="562" spans="1:8" ht="14.4" customHeight="1">
      <c r="A562" s="386" t="s">
        <v>11292</v>
      </c>
      <c r="B562" s="1103" t="s">
        <v>25</v>
      </c>
      <c r="C562" s="188" t="s">
        <v>11293</v>
      </c>
      <c r="D562" s="188" t="s">
        <v>11294</v>
      </c>
      <c r="E562" s="1104">
        <v>1</v>
      </c>
      <c r="F562" s="1105"/>
      <c r="G562" s="1106">
        <v>-60</v>
      </c>
      <c r="H562" s="147">
        <f>IF(G562="","",G562-G562*COMPASS!$AH$30)</f>
        <v>-60</v>
      </c>
    </row>
    <row r="563" spans="1:8" ht="14.4" customHeight="1">
      <c r="A563" s="386" t="s">
        <v>11295</v>
      </c>
      <c r="B563" s="1103" t="s">
        <v>51</v>
      </c>
      <c r="C563" s="188" t="s">
        <v>11296</v>
      </c>
      <c r="D563" s="188" t="s">
        <v>11297</v>
      </c>
      <c r="E563" s="1104">
        <v>1</v>
      </c>
      <c r="F563" s="1105"/>
      <c r="G563" s="1106">
        <v>1375</v>
      </c>
      <c r="H563" s="147">
        <f>IF(G563="","",G563-G563*COMPASS!$AH$30)</f>
        <v>1375</v>
      </c>
    </row>
    <row r="564" spans="1:8" ht="14.4" customHeight="1">
      <c r="A564" s="386" t="s">
        <v>11298</v>
      </c>
      <c r="B564" s="1103" t="s">
        <v>51</v>
      </c>
      <c r="C564" s="188" t="s">
        <v>11299</v>
      </c>
      <c r="D564" s="188" t="s">
        <v>11300</v>
      </c>
      <c r="E564" s="1104">
        <v>1</v>
      </c>
      <c r="F564" s="1105"/>
      <c r="G564" s="1106">
        <v>6849</v>
      </c>
      <c r="H564" s="147">
        <f>IF(G564="","",G564-G564*COMPASS!$AH$30)</f>
        <v>6849</v>
      </c>
    </row>
    <row r="565" spans="1:8" ht="14.4" customHeight="1">
      <c r="A565" s="386" t="s">
        <v>11301</v>
      </c>
      <c r="B565" s="1103" t="s">
        <v>51</v>
      </c>
      <c r="C565" s="188" t="s">
        <v>11302</v>
      </c>
      <c r="D565" s="188" t="s">
        <v>11303</v>
      </c>
      <c r="E565" s="1104">
        <v>1</v>
      </c>
      <c r="F565" s="1105"/>
      <c r="G565" s="1106">
        <v>1375</v>
      </c>
      <c r="H565" s="147">
        <f>IF(G565="","",G565-G565*COMPASS!$AH$30)</f>
        <v>1375</v>
      </c>
    </row>
    <row r="566" spans="1:8" ht="14.4" customHeight="1">
      <c r="A566" s="386" t="str">
        <f t="shared" ref="A566:A579" si="2">CONCATENATE(P566,"-",C566)</f>
        <v>-MKTCC-1080P14-34</v>
      </c>
      <c r="B566" s="1103" t="s">
        <v>25</v>
      </c>
      <c r="C566" s="1108" t="s">
        <v>11869</v>
      </c>
      <c r="D566" s="188" t="s">
        <v>11870</v>
      </c>
      <c r="E566" s="1104">
        <v>1</v>
      </c>
      <c r="F566" s="1105"/>
      <c r="G566" s="1106">
        <v>17.86</v>
      </c>
      <c r="H566" s="147">
        <f>IF(G566="","",G566-G566*COMPASS!$AH$30)</f>
        <v>17.86</v>
      </c>
    </row>
    <row r="567" spans="1:8" ht="14.4" customHeight="1">
      <c r="A567" s="386" t="str">
        <f t="shared" si="2"/>
        <v>-MKTCC-1080P30-34</v>
      </c>
      <c r="B567" s="1103" t="s">
        <v>25</v>
      </c>
      <c r="C567" s="1108" t="s">
        <v>11871</v>
      </c>
      <c r="D567" s="188" t="s">
        <v>11872</v>
      </c>
      <c r="E567" s="1104">
        <v>1</v>
      </c>
      <c r="F567" s="1105"/>
      <c r="G567" s="1106">
        <v>21.2</v>
      </c>
      <c r="H567" s="147">
        <f>IF(G567="","",G567-G567*COMPASS!$AH$30)</f>
        <v>21.2</v>
      </c>
    </row>
    <row r="568" spans="1:8" ht="14.4" customHeight="1">
      <c r="A568" s="386" t="str">
        <f t="shared" si="2"/>
        <v>-MKTCC-1080P90-34</v>
      </c>
      <c r="B568" s="1103" t="s">
        <v>25</v>
      </c>
      <c r="C568" s="1111" t="s">
        <v>15626</v>
      </c>
      <c r="D568" s="1111" t="s">
        <v>15587</v>
      </c>
      <c r="E568" s="1104">
        <v>1</v>
      </c>
      <c r="F568"/>
      <c r="G568" s="1112">
        <v>32.299999999999997</v>
      </c>
      <c r="H568" s="147">
        <f>IF(G568="","",G568-G568*COMPASS!$AH$30)</f>
        <v>32.299999999999997</v>
      </c>
    </row>
    <row r="569" spans="1:8" ht="14.4" customHeight="1">
      <c r="A569" s="386" t="str">
        <f t="shared" si="2"/>
        <v>-MKTCC-4MP14-34</v>
      </c>
      <c r="B569" s="1103" t="s">
        <v>25</v>
      </c>
      <c r="C569" s="1108" t="s">
        <v>11873</v>
      </c>
      <c r="D569" s="188" t="s">
        <v>11874</v>
      </c>
      <c r="E569" s="1104">
        <v>1</v>
      </c>
      <c r="F569" s="1105"/>
      <c r="G569" s="1106">
        <v>23.44</v>
      </c>
      <c r="H569" s="147">
        <f>IF(G569="","",G569-G569*COMPASS!$AH$30)</f>
        <v>23.44</v>
      </c>
    </row>
    <row r="570" spans="1:8" ht="14.4" customHeight="1">
      <c r="A570" s="386" t="str">
        <f t="shared" si="2"/>
        <v>-MKTCC-4MP30-34</v>
      </c>
      <c r="B570" s="1103" t="s">
        <v>25</v>
      </c>
      <c r="C570" s="1108" t="s">
        <v>11875</v>
      </c>
      <c r="D570" s="188" t="s">
        <v>11876</v>
      </c>
      <c r="E570" s="1104">
        <v>1</v>
      </c>
      <c r="F570" s="1105"/>
      <c r="G570" s="1106">
        <v>27.34</v>
      </c>
      <c r="H570" s="147">
        <f>IF(G570="","",G570-G570*COMPASS!$AH$30)</f>
        <v>27.34</v>
      </c>
    </row>
    <row r="571" spans="1:8" ht="14.4" customHeight="1">
      <c r="A571" s="386" t="str">
        <f t="shared" si="2"/>
        <v>-MKTCC-4MP90-34</v>
      </c>
      <c r="B571" s="1103" t="s">
        <v>25</v>
      </c>
      <c r="C571" s="1111" t="s">
        <v>15627</v>
      </c>
      <c r="D571" s="1111" t="s">
        <v>15589</v>
      </c>
      <c r="E571" s="1104">
        <v>1</v>
      </c>
      <c r="F571"/>
      <c r="G571" s="1112">
        <v>40.64</v>
      </c>
      <c r="H571" s="147">
        <f>IF(G571="","",G571-G571*COMPASS!$AH$30)</f>
        <v>40.64</v>
      </c>
    </row>
    <row r="572" spans="1:8" ht="14.4" customHeight="1">
      <c r="A572" s="386" t="str">
        <f t="shared" si="2"/>
        <v>-MKTCC-4K14-34</v>
      </c>
      <c r="B572" s="1103" t="s">
        <v>25</v>
      </c>
      <c r="C572" s="1108" t="s">
        <v>11877</v>
      </c>
      <c r="D572" s="188" t="s">
        <v>11878</v>
      </c>
      <c r="E572" s="1104">
        <v>1</v>
      </c>
      <c r="F572" s="1105"/>
      <c r="G572" s="1106">
        <v>41.43</v>
      </c>
      <c r="H572" s="147">
        <f>IF(G572="","",G572-G572*COMPASS!$AH$30)</f>
        <v>41.43</v>
      </c>
    </row>
    <row r="573" spans="1:8" ht="14.4" customHeight="1">
      <c r="A573" s="386" t="str">
        <f t="shared" si="2"/>
        <v>-MKTCC-4K30-34</v>
      </c>
      <c r="B573" s="1103" t="s">
        <v>25</v>
      </c>
      <c r="C573" s="1108" t="s">
        <v>11879</v>
      </c>
      <c r="D573" s="188" t="s">
        <v>11880</v>
      </c>
      <c r="E573" s="1104">
        <v>1</v>
      </c>
      <c r="F573" s="1105"/>
      <c r="G573" s="1106">
        <v>53.99</v>
      </c>
      <c r="H573" s="147">
        <f>IF(G573="","",G573-G573*COMPASS!$AH$30)</f>
        <v>53.99</v>
      </c>
    </row>
    <row r="574" spans="1:8" ht="14.4" customHeight="1">
      <c r="A574" s="386" t="str">
        <f t="shared" si="2"/>
        <v>-MKTCC-4K90-34</v>
      </c>
      <c r="B574" s="1103" t="s">
        <v>25</v>
      </c>
      <c r="C574" s="1111" t="s">
        <v>15628</v>
      </c>
      <c r="D574" s="1111" t="s">
        <v>15591</v>
      </c>
      <c r="E574" s="1104">
        <v>1</v>
      </c>
      <c r="F574"/>
      <c r="G574" s="1112">
        <v>75.33</v>
      </c>
      <c r="H574" s="147">
        <f>IF(G574="","",G574-G574*COMPASS!$AH$30)</f>
        <v>75.33</v>
      </c>
    </row>
    <row r="575" spans="1:8" ht="14.4" customHeight="1">
      <c r="A575" s="386" t="str">
        <f t="shared" si="2"/>
        <v>-MKTCE-34</v>
      </c>
      <c r="B575" s="1103" t="s">
        <v>25</v>
      </c>
      <c r="C575" s="1108" t="s">
        <v>11881</v>
      </c>
      <c r="D575" s="188" t="s">
        <v>11882</v>
      </c>
      <c r="E575" s="1104">
        <v>1</v>
      </c>
      <c r="F575" s="1105"/>
      <c r="G575" s="1106">
        <v>9.25</v>
      </c>
      <c r="H575" s="147">
        <f>IF(G575="","",G575-G575*COMPASS!$AH$30)</f>
        <v>9.25</v>
      </c>
    </row>
    <row r="576" spans="1:8" ht="14.4" customHeight="1">
      <c r="A576" s="386" t="str">
        <f t="shared" si="2"/>
        <v>-MKTC2C-34</v>
      </c>
      <c r="B576" s="1103" t="s">
        <v>25</v>
      </c>
      <c r="C576" s="1111" t="s">
        <v>15629</v>
      </c>
      <c r="D576" s="1111" t="s">
        <v>15593</v>
      </c>
      <c r="E576" s="1104">
        <v>1</v>
      </c>
      <c r="F576"/>
      <c r="G576" s="1112">
        <v>9.25</v>
      </c>
      <c r="H576" s="147">
        <f>IF(G576="","",G576-G576*COMPASS!$AH$30)</f>
        <v>9.25</v>
      </c>
    </row>
    <row r="577" spans="1:8" ht="14.4" customHeight="1">
      <c r="A577" s="386" t="str">
        <f t="shared" si="2"/>
        <v>-MKTCCR-34</v>
      </c>
      <c r="B577" s="1103" t="s">
        <v>25</v>
      </c>
      <c r="C577" s="1108" t="s">
        <v>11883</v>
      </c>
      <c r="D577" s="188" t="s">
        <v>11884</v>
      </c>
      <c r="E577" s="1104">
        <v>1</v>
      </c>
      <c r="F577" s="1105"/>
      <c r="G577" s="1106">
        <v>9.3000000000000007</v>
      </c>
      <c r="H577" s="147">
        <f>IF(G577="","",G577-G577*COMPASS!$AH$30)</f>
        <v>9.3000000000000007</v>
      </c>
    </row>
    <row r="578" spans="1:8" ht="14.4" customHeight="1">
      <c r="A578" s="386" t="str">
        <f t="shared" si="2"/>
        <v>-KTCGW-2TB-34</v>
      </c>
      <c r="B578" s="1103" t="s">
        <v>25</v>
      </c>
      <c r="C578" s="1108" t="s">
        <v>11885</v>
      </c>
      <c r="D578" s="188" t="s">
        <v>11886</v>
      </c>
      <c r="E578" s="1104">
        <v>1</v>
      </c>
      <c r="F578" s="1105"/>
      <c r="G578" s="1106">
        <v>1855</v>
      </c>
      <c r="H578" s="147">
        <f>IF(G578="","",G578-G578*COMPASS!$AH$30)</f>
        <v>1855</v>
      </c>
    </row>
    <row r="579" spans="1:8" ht="14.4" customHeight="1">
      <c r="A579" s="386" t="str">
        <f t="shared" si="2"/>
        <v>-KTEGW-8TB-34</v>
      </c>
      <c r="B579" s="1103" t="s">
        <v>25</v>
      </c>
      <c r="C579" s="1108" t="s">
        <v>11887</v>
      </c>
      <c r="D579" s="188" t="s">
        <v>11888</v>
      </c>
      <c r="E579" s="1104">
        <v>1</v>
      </c>
      <c r="F579" s="1105"/>
      <c r="G579" s="1106">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25" priority="60" stopIfTrue="1" operator="equal">
      <formula>"Netto"</formula>
    </cfRule>
  </conditionalFormatting>
  <conditionalFormatting sqref="F94:G94">
    <cfRule type="cellIs" dxfId="124" priority="23" stopIfTrue="1" operator="equal">
      <formula>"Netto"</formula>
    </cfRule>
  </conditionalFormatting>
  <conditionalFormatting sqref="F165:G165">
    <cfRule type="cellIs" dxfId="123" priority="11" stopIfTrue="1" operator="equal">
      <formula>"Netto"</formula>
    </cfRule>
  </conditionalFormatting>
  <conditionalFormatting sqref="F170:G180">
    <cfRule type="cellIs" dxfId="122" priority="9" stopIfTrue="1" operator="equal">
      <formula>"Netto"</formula>
    </cfRule>
  </conditionalFormatting>
  <conditionalFormatting sqref="F301:G301">
    <cfRule type="cellIs" dxfId="121" priority="7" stopIfTrue="1" operator="equal">
      <formula>"Netto"</formula>
    </cfRule>
  </conditionalFormatting>
  <conditionalFormatting sqref="F305:G313">
    <cfRule type="cellIs" dxfId="120" priority="5" stopIfTrue="1" operator="equal">
      <formula>"Netto"</formula>
    </cfRule>
  </conditionalFormatting>
  <conditionalFormatting sqref="F326:G331">
    <cfRule type="cellIs" dxfId="119"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Settembre25</v>
      </c>
      <c r="B1" s="112"/>
      <c r="C1" s="133"/>
      <c r="D1" s="1164" t="str">
        <f>'Bosch VideoSystem'!D1:G1</f>
        <v>www.compass-distribution.it</v>
      </c>
      <c r="E1" s="1164"/>
      <c r="F1" s="1164"/>
      <c r="G1" s="1164"/>
      <c r="H1" s="144"/>
    </row>
    <row r="2" spans="1:9" ht="13.8" thickBot="1">
      <c r="A2" s="134"/>
      <c r="B2" s="113"/>
      <c r="C2" s="136"/>
      <c r="D2" s="177"/>
      <c r="E2" s="247"/>
      <c r="F2" s="247"/>
      <c r="G2" s="905"/>
      <c r="H2" s="165" t="str">
        <f>'Bosch VideoSystem'!H2</f>
        <v>Indice</v>
      </c>
    </row>
    <row r="3" spans="1:9" ht="25.2">
      <c r="A3" s="53" t="s">
        <v>556</v>
      </c>
      <c r="B3" s="110"/>
      <c r="C3" s="178"/>
      <c r="D3" s="179"/>
      <c r="E3" s="337"/>
      <c r="F3" s="337"/>
      <c r="G3" s="906"/>
      <c r="H3" s="185"/>
    </row>
    <row r="4" spans="1:9" s="63" customFormat="1">
      <c r="A4" s="122" t="s">
        <v>146</v>
      </c>
      <c r="B4" s="115"/>
      <c r="C4" s="122" t="s">
        <v>26</v>
      </c>
      <c r="D4" s="182" t="s">
        <v>27</v>
      </c>
      <c r="E4" s="104" t="s">
        <v>55</v>
      </c>
      <c r="F4" s="105"/>
      <c r="G4" s="907" t="s">
        <v>22</v>
      </c>
      <c r="H4" s="186" t="s">
        <v>56</v>
      </c>
      <c r="I4" s="127"/>
    </row>
    <row r="5" spans="1:9" ht="24.45" customHeight="1">
      <c r="A5" s="388" t="s">
        <v>1155</v>
      </c>
      <c r="B5" s="1017"/>
      <c r="C5" s="890"/>
      <c r="D5" s="891"/>
      <c r="E5" s="892"/>
      <c r="F5" s="353"/>
      <c r="G5" s="353"/>
      <c r="H5" s="157"/>
    </row>
    <row r="6" spans="1:9" s="63" customFormat="1" ht="10.199999999999999">
      <c r="A6" s="388" t="s">
        <v>1156</v>
      </c>
      <c r="B6" s="1017"/>
      <c r="C6" s="890"/>
      <c r="D6" s="891"/>
      <c r="E6" s="892"/>
      <c r="F6" s="353"/>
      <c r="G6" s="1018"/>
      <c r="H6" s="157"/>
      <c r="I6" s="127"/>
    </row>
    <row r="7" spans="1:9">
      <c r="A7" s="386" t="s">
        <v>1158</v>
      </c>
      <c r="B7" s="386" t="s">
        <v>25</v>
      </c>
      <c r="C7" s="545" t="s">
        <v>1157</v>
      </c>
      <c r="D7" s="545" t="s">
        <v>6868</v>
      </c>
      <c r="E7" s="893">
        <v>10</v>
      </c>
      <c r="F7" s="899" t="s">
        <v>14564</v>
      </c>
      <c r="G7" s="1019">
        <v>1.1000000000000001</v>
      </c>
      <c r="H7" s="147">
        <f>IF(G7="","",G7-G7*COMPASS!$AH$31)</f>
        <v>1.1000000000000001</v>
      </c>
    </row>
    <row r="8" spans="1:9">
      <c r="A8" s="386" t="s">
        <v>892</v>
      </c>
      <c r="B8" s="386" t="s">
        <v>25</v>
      </c>
      <c r="C8" s="545" t="s">
        <v>557</v>
      </c>
      <c r="D8" s="545" t="s">
        <v>6564</v>
      </c>
      <c r="E8" s="893">
        <v>10</v>
      </c>
      <c r="F8" s="899" t="s">
        <v>14564</v>
      </c>
      <c r="G8" s="1019">
        <v>7.8500000000000005</v>
      </c>
      <c r="H8" s="147">
        <f>IF(G8="","",G8-G8*COMPASS!$AH$31)</f>
        <v>7.8500000000000005</v>
      </c>
    </row>
    <row r="9" spans="1:9">
      <c r="A9" s="386" t="s">
        <v>893</v>
      </c>
      <c r="B9" s="386" t="s">
        <v>25</v>
      </c>
      <c r="C9" s="545" t="s">
        <v>558</v>
      </c>
      <c r="D9" s="545" t="s">
        <v>6565</v>
      </c>
      <c r="E9" s="893">
        <v>10</v>
      </c>
      <c r="F9" s="899" t="s">
        <v>14564</v>
      </c>
      <c r="G9" s="1019">
        <v>7.8500000000000005</v>
      </c>
      <c r="H9" s="147">
        <f>IF(G9="","",G9-G9*COMPASS!$AH$31)</f>
        <v>7.8500000000000005</v>
      </c>
    </row>
    <row r="10" spans="1:9">
      <c r="A10" s="386" t="s">
        <v>894</v>
      </c>
      <c r="B10" s="386" t="s">
        <v>25</v>
      </c>
      <c r="C10" s="545" t="s">
        <v>559</v>
      </c>
      <c r="D10" s="545" t="s">
        <v>6566</v>
      </c>
      <c r="E10" s="893">
        <v>10</v>
      </c>
      <c r="F10" s="899" t="s">
        <v>14564</v>
      </c>
      <c r="G10" s="1019">
        <v>7.75</v>
      </c>
      <c r="H10" s="147">
        <f>IF(G10="","",G10-G10*COMPASS!$AH$31)</f>
        <v>7.75</v>
      </c>
    </row>
    <row r="11" spans="1:9">
      <c r="A11" s="388" t="s">
        <v>560</v>
      </c>
      <c r="B11" s="1017"/>
      <c r="C11" s="890"/>
      <c r="D11" s="891" t="s">
        <v>3079</v>
      </c>
      <c r="E11" s="892"/>
      <c r="F11" s="353"/>
      <c r="G11" s="1018"/>
      <c r="H11" s="147" t="str">
        <f>IF(G11="","",G11-G11*COMPASS!$AH$31)</f>
        <v/>
      </c>
    </row>
    <row r="12" spans="1:9">
      <c r="A12" s="386" t="s">
        <v>895</v>
      </c>
      <c r="B12" s="386" t="s">
        <v>25</v>
      </c>
      <c r="C12" s="545" t="s">
        <v>561</v>
      </c>
      <c r="D12" s="545" t="s">
        <v>6567</v>
      </c>
      <c r="E12" s="893">
        <v>10</v>
      </c>
      <c r="F12" s="899" t="s">
        <v>14564</v>
      </c>
      <c r="G12" s="1019">
        <v>6.9</v>
      </c>
      <c r="H12" s="147">
        <f>IF(G12="","",G12-G12*COMPASS!$AH$31)</f>
        <v>6.9</v>
      </c>
    </row>
    <row r="13" spans="1:9">
      <c r="A13" s="386" t="s">
        <v>896</v>
      </c>
      <c r="B13" s="386" t="s">
        <v>25</v>
      </c>
      <c r="C13" s="545" t="s">
        <v>562</v>
      </c>
      <c r="D13" s="545" t="s">
        <v>6568</v>
      </c>
      <c r="E13" s="893">
        <v>5</v>
      </c>
      <c r="F13" s="899" t="s">
        <v>14564</v>
      </c>
      <c r="G13" s="1019">
        <v>9.8000000000000007</v>
      </c>
      <c r="H13" s="147">
        <f>IF(G13="","",G13-G13*COMPASS!$AH$31)</f>
        <v>9.8000000000000007</v>
      </c>
    </row>
    <row r="14" spans="1:9">
      <c r="A14" s="386" t="s">
        <v>15792</v>
      </c>
      <c r="B14" s="386" t="s">
        <v>25</v>
      </c>
      <c r="C14" s="545" t="s">
        <v>15793</v>
      </c>
      <c r="D14" s="545" t="s">
        <v>15794</v>
      </c>
      <c r="E14" s="893">
        <v>1</v>
      </c>
      <c r="F14" s="899" t="s">
        <v>14564</v>
      </c>
      <c r="G14" s="1019">
        <v>21.25</v>
      </c>
      <c r="H14" s="147">
        <f>IF(G14="","",G14-G14*COMPASS!$AH$31)</f>
        <v>21.25</v>
      </c>
    </row>
    <row r="15" spans="1:9">
      <c r="A15" s="386" t="s">
        <v>897</v>
      </c>
      <c r="B15" s="386" t="s">
        <v>25</v>
      </c>
      <c r="C15" s="545" t="s">
        <v>563</v>
      </c>
      <c r="D15" s="545" t="s">
        <v>6569</v>
      </c>
      <c r="E15" s="893">
        <v>10</v>
      </c>
      <c r="F15" s="899" t="s">
        <v>14564</v>
      </c>
      <c r="G15" s="1019">
        <v>6.9</v>
      </c>
      <c r="H15" s="147">
        <f>IF(G15="","",G15-G15*COMPASS!$AH$31)</f>
        <v>6.9</v>
      </c>
    </row>
    <row r="16" spans="1:9">
      <c r="A16" s="386" t="s">
        <v>898</v>
      </c>
      <c r="B16" s="386" t="s">
        <v>25</v>
      </c>
      <c r="C16" s="545" t="s">
        <v>564</v>
      </c>
      <c r="D16" s="545" t="s">
        <v>6570</v>
      </c>
      <c r="E16" s="893">
        <v>5</v>
      </c>
      <c r="F16" s="899" t="s">
        <v>14564</v>
      </c>
      <c r="G16" s="1019">
        <v>9.8000000000000007</v>
      </c>
      <c r="H16" s="147">
        <f>IF(G16="","",G16-G16*COMPASS!$AH$31)</f>
        <v>9.8000000000000007</v>
      </c>
    </row>
    <row r="17" spans="1:8">
      <c r="A17" s="388" t="s">
        <v>565</v>
      </c>
      <c r="B17" s="1017"/>
      <c r="C17" s="890"/>
      <c r="D17" s="891" t="s">
        <v>3079</v>
      </c>
      <c r="E17" s="892"/>
      <c r="F17" s="353"/>
      <c r="G17" s="1018"/>
      <c r="H17" s="147" t="str">
        <f>IF(G17="","",G17-G17*COMPASS!$AH$31)</f>
        <v/>
      </c>
    </row>
    <row r="18" spans="1:8">
      <c r="A18" s="386" t="s">
        <v>899</v>
      </c>
      <c r="B18" s="386" t="s">
        <v>25</v>
      </c>
      <c r="C18" s="545" t="s">
        <v>566</v>
      </c>
      <c r="D18" s="545" t="s">
        <v>6571</v>
      </c>
      <c r="E18" s="893">
        <v>10</v>
      </c>
      <c r="F18" s="899" t="s">
        <v>14564</v>
      </c>
      <c r="G18" s="1019">
        <v>4.5</v>
      </c>
      <c r="H18" s="147">
        <f>IF(G18="","",G18-G18*COMPASS!$AH$31)</f>
        <v>4.5</v>
      </c>
    </row>
    <row r="19" spans="1:8">
      <c r="A19" s="386" t="s">
        <v>900</v>
      </c>
      <c r="B19" s="386" t="s">
        <v>25</v>
      </c>
      <c r="C19" s="545" t="s">
        <v>567</v>
      </c>
      <c r="D19" s="545" t="s">
        <v>6572</v>
      </c>
      <c r="E19" s="893">
        <v>10</v>
      </c>
      <c r="F19" s="899" t="s">
        <v>14564</v>
      </c>
      <c r="G19" s="1019">
        <v>7.1000000000000005</v>
      </c>
      <c r="H19" s="147">
        <f>IF(G19="","",G19-G19*COMPASS!$AH$31)</f>
        <v>7.1000000000000005</v>
      </c>
    </row>
    <row r="20" spans="1:8">
      <c r="A20" s="386" t="s">
        <v>901</v>
      </c>
      <c r="B20" s="386" t="s">
        <v>25</v>
      </c>
      <c r="C20" s="545" t="s">
        <v>568</v>
      </c>
      <c r="D20" s="545" t="s">
        <v>6573</v>
      </c>
      <c r="E20" s="893">
        <v>10</v>
      </c>
      <c r="F20" s="899" t="s">
        <v>14564</v>
      </c>
      <c r="G20" s="1019">
        <v>4.5</v>
      </c>
      <c r="H20" s="147">
        <f>IF(G20="","",G20-G20*COMPASS!$AH$31)</f>
        <v>4.5</v>
      </c>
    </row>
    <row r="21" spans="1:8">
      <c r="A21" s="386" t="s">
        <v>902</v>
      </c>
      <c r="B21" s="386" t="s">
        <v>25</v>
      </c>
      <c r="C21" s="545" t="s">
        <v>569</v>
      </c>
      <c r="D21" s="545" t="s">
        <v>6574</v>
      </c>
      <c r="E21" s="893">
        <v>10</v>
      </c>
      <c r="F21" s="899" t="s">
        <v>14564</v>
      </c>
      <c r="G21" s="1019">
        <v>6.5500000000000007</v>
      </c>
      <c r="H21" s="147">
        <f>IF(G21="","",G21-G21*COMPASS!$AH$31)</f>
        <v>6.5500000000000007</v>
      </c>
    </row>
    <row r="22" spans="1:8">
      <c r="A22" s="386" t="s">
        <v>903</v>
      </c>
      <c r="B22" s="386" t="s">
        <v>25</v>
      </c>
      <c r="C22" s="545" t="s">
        <v>570</v>
      </c>
      <c r="D22" s="545" t="s">
        <v>6575</v>
      </c>
      <c r="E22" s="893">
        <v>10</v>
      </c>
      <c r="F22" s="899" t="s">
        <v>14564</v>
      </c>
      <c r="G22" s="1019">
        <v>7.75</v>
      </c>
      <c r="H22" s="147">
        <f>IF(G22="","",G22-G22*COMPASS!$AH$31)</f>
        <v>7.75</v>
      </c>
    </row>
    <row r="23" spans="1:8">
      <c r="A23" s="386" t="s">
        <v>904</v>
      </c>
      <c r="B23" s="386" t="s">
        <v>25</v>
      </c>
      <c r="C23" s="545" t="s">
        <v>571</v>
      </c>
      <c r="D23" s="545" t="s">
        <v>6576</v>
      </c>
      <c r="E23" s="893">
        <v>10</v>
      </c>
      <c r="F23" s="899" t="s">
        <v>14564</v>
      </c>
      <c r="G23" s="1019">
        <v>18.25</v>
      </c>
      <c r="H23" s="147">
        <f>IF(G23="","",G23-G23*COMPASS!$AH$31)</f>
        <v>18.25</v>
      </c>
    </row>
    <row r="24" spans="1:8">
      <c r="A24" s="386" t="s">
        <v>905</v>
      </c>
      <c r="B24" s="386" t="s">
        <v>25</v>
      </c>
      <c r="C24" s="545" t="s">
        <v>572</v>
      </c>
      <c r="D24" s="545" t="s">
        <v>6577</v>
      </c>
      <c r="E24" s="893">
        <v>10</v>
      </c>
      <c r="F24" s="899" t="s">
        <v>14564</v>
      </c>
      <c r="G24" s="1019">
        <v>4.8000000000000007</v>
      </c>
      <c r="H24" s="147">
        <f>IF(G24="","",G24-G24*COMPASS!$AH$31)</f>
        <v>4.8000000000000007</v>
      </c>
    </row>
    <row r="25" spans="1:8">
      <c r="A25" s="386" t="s">
        <v>906</v>
      </c>
      <c r="B25" s="386" t="s">
        <v>25</v>
      </c>
      <c r="C25" s="545" t="s">
        <v>573</v>
      </c>
      <c r="D25" s="545" t="s">
        <v>6578</v>
      </c>
      <c r="E25" s="893">
        <v>10</v>
      </c>
      <c r="F25" s="899" t="s">
        <v>14564</v>
      </c>
      <c r="G25" s="1019">
        <v>6.3500000000000005</v>
      </c>
      <c r="H25" s="147">
        <f>IF(G25="","",G25-G25*COMPASS!$AH$31)</f>
        <v>6.3500000000000005</v>
      </c>
    </row>
    <row r="26" spans="1:8">
      <c r="A26" s="386" t="s">
        <v>907</v>
      </c>
      <c r="B26" s="386" t="s">
        <v>25</v>
      </c>
      <c r="C26" s="545" t="s">
        <v>574</v>
      </c>
      <c r="D26" s="545" t="s">
        <v>6579</v>
      </c>
      <c r="E26" s="893">
        <v>10</v>
      </c>
      <c r="F26" s="899" t="s">
        <v>14564</v>
      </c>
      <c r="G26" s="1019">
        <v>6.3500000000000005</v>
      </c>
      <c r="H26" s="147">
        <f>IF(G26="","",G26-G26*COMPASS!$AH$31)</f>
        <v>6.3500000000000005</v>
      </c>
    </row>
    <row r="27" spans="1:8">
      <c r="A27" s="386" t="s">
        <v>908</v>
      </c>
      <c r="B27" s="386" t="s">
        <v>25</v>
      </c>
      <c r="C27" s="545" t="s">
        <v>575</v>
      </c>
      <c r="D27" s="545" t="s">
        <v>6580</v>
      </c>
      <c r="E27" s="893">
        <v>10</v>
      </c>
      <c r="F27" s="899" t="s">
        <v>14564</v>
      </c>
      <c r="G27" s="1019">
        <v>5.75</v>
      </c>
      <c r="H27" s="147">
        <f>IF(G27="","",G27-G27*COMPASS!$AH$31)</f>
        <v>5.75</v>
      </c>
    </row>
    <row r="28" spans="1:8">
      <c r="A28" s="386" t="s">
        <v>909</v>
      </c>
      <c r="B28" s="386" t="s">
        <v>25</v>
      </c>
      <c r="C28" s="545" t="s">
        <v>576</v>
      </c>
      <c r="D28" s="545" t="s">
        <v>6581</v>
      </c>
      <c r="E28" s="893">
        <v>10</v>
      </c>
      <c r="F28" s="899" t="s">
        <v>14564</v>
      </c>
      <c r="G28" s="1019">
        <v>5.8000000000000007</v>
      </c>
      <c r="H28" s="147">
        <f>IF(G28="","",G28-G28*COMPASS!$AH$31)</f>
        <v>5.8000000000000007</v>
      </c>
    </row>
    <row r="29" spans="1:8">
      <c r="A29" s="386" t="s">
        <v>910</v>
      </c>
      <c r="B29" s="386" t="s">
        <v>25</v>
      </c>
      <c r="C29" s="545" t="s">
        <v>577</v>
      </c>
      <c r="D29" s="545" t="s">
        <v>6582</v>
      </c>
      <c r="E29" s="893">
        <v>10</v>
      </c>
      <c r="F29" s="899" t="s">
        <v>14564</v>
      </c>
      <c r="G29" s="1019">
        <v>5.6000000000000005</v>
      </c>
      <c r="H29" s="147">
        <f>IF(G29="","",G29-G29*COMPASS!$AH$31)</f>
        <v>5.6000000000000005</v>
      </c>
    </row>
    <row r="30" spans="1:8">
      <c r="A30" s="386" t="s">
        <v>911</v>
      </c>
      <c r="B30" s="386" t="s">
        <v>25</v>
      </c>
      <c r="C30" s="545" t="s">
        <v>578</v>
      </c>
      <c r="D30" s="545" t="s">
        <v>6583</v>
      </c>
      <c r="E30" s="893">
        <v>2</v>
      </c>
      <c r="F30" s="899" t="s">
        <v>14564</v>
      </c>
      <c r="G30" s="1019">
        <v>25.8</v>
      </c>
      <c r="H30" s="147">
        <f>IF(G30="","",G30-G30*COMPASS!$AH$31)</f>
        <v>25.8</v>
      </c>
    </row>
    <row r="31" spans="1:8">
      <c r="A31" s="386" t="s">
        <v>912</v>
      </c>
      <c r="B31" s="386" t="s">
        <v>25</v>
      </c>
      <c r="C31" s="545" t="s">
        <v>579</v>
      </c>
      <c r="D31" s="545" t="s">
        <v>6584</v>
      </c>
      <c r="E31" s="893">
        <v>2</v>
      </c>
      <c r="F31" s="899" t="s">
        <v>14564</v>
      </c>
      <c r="G31" s="1019">
        <v>10.8</v>
      </c>
      <c r="H31" s="147">
        <f>IF(G31="","",G31-G31*COMPASS!$AH$31)</f>
        <v>10.8</v>
      </c>
    </row>
    <row r="32" spans="1:8">
      <c r="A32" s="388" t="s">
        <v>580</v>
      </c>
      <c r="B32" s="1017"/>
      <c r="C32" s="890"/>
      <c r="D32" s="891" t="s">
        <v>3079</v>
      </c>
      <c r="E32" s="892"/>
      <c r="F32" s="353"/>
      <c r="G32" s="1018"/>
      <c r="H32" s="147" t="str">
        <f>IF(G32="","",G32-G32*COMPASS!$AH$31)</f>
        <v/>
      </c>
    </row>
    <row r="33" spans="1:8">
      <c r="A33" s="386" t="s">
        <v>913</v>
      </c>
      <c r="B33" s="386" t="s">
        <v>25</v>
      </c>
      <c r="C33" s="545" t="s">
        <v>581</v>
      </c>
      <c r="D33" s="545" t="s">
        <v>6585</v>
      </c>
      <c r="E33" s="893">
        <v>1</v>
      </c>
      <c r="F33" s="899" t="s">
        <v>14564</v>
      </c>
      <c r="G33" s="1019">
        <v>76.75</v>
      </c>
      <c r="H33" s="147">
        <f>IF(G33="","",G33-G33*COMPASS!$AH$31)</f>
        <v>76.75</v>
      </c>
    </row>
    <row r="34" spans="1:8">
      <c r="A34" s="386" t="s">
        <v>914</v>
      </c>
      <c r="B34" s="386" t="s">
        <v>25</v>
      </c>
      <c r="C34" s="545" t="s">
        <v>582</v>
      </c>
      <c r="D34" s="545" t="s">
        <v>6586</v>
      </c>
      <c r="E34" s="893">
        <v>1</v>
      </c>
      <c r="F34" s="899" t="s">
        <v>14564</v>
      </c>
      <c r="G34" s="1019">
        <v>70.55</v>
      </c>
      <c r="H34" s="147">
        <f>IF(G34="","",G34-G34*COMPASS!$AH$31)</f>
        <v>70.55</v>
      </c>
    </row>
    <row r="35" spans="1:8">
      <c r="A35" s="386" t="s">
        <v>3384</v>
      </c>
      <c r="B35" s="386" t="s">
        <v>25</v>
      </c>
      <c r="C35" s="545" t="s">
        <v>3385</v>
      </c>
      <c r="D35" s="545" t="s">
        <v>15795</v>
      </c>
      <c r="E35" s="893">
        <v>1</v>
      </c>
      <c r="F35" s="899" t="s">
        <v>14564</v>
      </c>
      <c r="G35" s="1019">
        <v>44.6</v>
      </c>
      <c r="H35" s="147">
        <f>IF(G35="","",G35-G35*COMPASS!$AH$31)</f>
        <v>44.6</v>
      </c>
    </row>
    <row r="36" spans="1:8">
      <c r="A36" s="386" t="s">
        <v>915</v>
      </c>
      <c r="B36" s="386" t="s">
        <v>25</v>
      </c>
      <c r="C36" s="545" t="s">
        <v>583</v>
      </c>
      <c r="D36" s="545" t="s">
        <v>6587</v>
      </c>
      <c r="E36" s="893">
        <v>10</v>
      </c>
      <c r="F36" s="899" t="s">
        <v>14564</v>
      </c>
      <c r="G36" s="1019">
        <v>11.8</v>
      </c>
      <c r="H36" s="147">
        <f>IF(G36="","",G36-G36*COMPASS!$AH$31)</f>
        <v>11.8</v>
      </c>
    </row>
    <row r="37" spans="1:8">
      <c r="A37" s="386" t="s">
        <v>916</v>
      </c>
      <c r="B37" s="386" t="s">
        <v>25</v>
      </c>
      <c r="C37" s="545" t="s">
        <v>584</v>
      </c>
      <c r="D37" s="545" t="s">
        <v>6588</v>
      </c>
      <c r="E37" s="893">
        <v>5</v>
      </c>
      <c r="F37" s="899" t="s">
        <v>14564</v>
      </c>
      <c r="G37" s="1019">
        <v>12.05</v>
      </c>
      <c r="H37" s="147">
        <f>IF(G37="","",G37-G37*COMPASS!$AH$31)</f>
        <v>12.05</v>
      </c>
    </row>
    <row r="38" spans="1:8">
      <c r="A38" s="386" t="s">
        <v>917</v>
      </c>
      <c r="B38" s="386" t="s">
        <v>25</v>
      </c>
      <c r="C38" s="545" t="s">
        <v>585</v>
      </c>
      <c r="D38" s="545" t="s">
        <v>6589</v>
      </c>
      <c r="E38" s="893">
        <v>10</v>
      </c>
      <c r="F38" s="899" t="s">
        <v>14564</v>
      </c>
      <c r="G38" s="1019">
        <v>6.2</v>
      </c>
      <c r="H38" s="147">
        <f>IF(G38="","",G38-G38*COMPASS!$AH$31)</f>
        <v>6.2</v>
      </c>
    </row>
    <row r="39" spans="1:8">
      <c r="A39" s="386" t="s">
        <v>918</v>
      </c>
      <c r="B39" s="386" t="s">
        <v>25</v>
      </c>
      <c r="C39" s="545" t="s">
        <v>586</v>
      </c>
      <c r="D39" s="545" t="s">
        <v>6590</v>
      </c>
      <c r="E39" s="893">
        <v>10</v>
      </c>
      <c r="F39" s="899" t="s">
        <v>14564</v>
      </c>
      <c r="G39" s="1019">
        <v>6.9</v>
      </c>
      <c r="H39" s="147">
        <f>IF(G39="","",G39-G39*COMPASS!$AH$31)</f>
        <v>6.9</v>
      </c>
    </row>
    <row r="40" spans="1:8">
      <c r="A40" s="386" t="s">
        <v>919</v>
      </c>
      <c r="B40" s="386" t="s">
        <v>25</v>
      </c>
      <c r="C40" s="545" t="s">
        <v>587</v>
      </c>
      <c r="D40" s="545" t="s">
        <v>6591</v>
      </c>
      <c r="E40" s="893">
        <v>10</v>
      </c>
      <c r="F40" s="899" t="s">
        <v>14564</v>
      </c>
      <c r="G40" s="1019">
        <v>16.600000000000001</v>
      </c>
      <c r="H40" s="147">
        <f>IF(G40="","",G40-G40*COMPASS!$AH$31)</f>
        <v>16.600000000000001</v>
      </c>
    </row>
    <row r="41" spans="1:8">
      <c r="A41" s="386" t="s">
        <v>920</v>
      </c>
      <c r="B41" s="386" t="s">
        <v>25</v>
      </c>
      <c r="C41" s="545" t="s">
        <v>588</v>
      </c>
      <c r="D41" s="545" t="s">
        <v>6592</v>
      </c>
      <c r="E41" s="893">
        <v>10</v>
      </c>
      <c r="F41" s="899" t="s">
        <v>14564</v>
      </c>
      <c r="G41" s="1019">
        <v>4.6500000000000004</v>
      </c>
      <c r="H41" s="147">
        <f>IF(G41="","",G41-G41*COMPASS!$AH$31)</f>
        <v>4.6500000000000004</v>
      </c>
    </row>
    <row r="42" spans="1:8">
      <c r="A42" s="386" t="s">
        <v>921</v>
      </c>
      <c r="B42" s="386" t="s">
        <v>25</v>
      </c>
      <c r="C42" s="545" t="s">
        <v>589</v>
      </c>
      <c r="D42" s="545" t="s">
        <v>6593</v>
      </c>
      <c r="E42" s="893">
        <v>10</v>
      </c>
      <c r="F42" s="899" t="s">
        <v>14564</v>
      </c>
      <c r="G42" s="1019">
        <v>7.25</v>
      </c>
      <c r="H42" s="147">
        <f>IF(G42="","",G42-G42*COMPASS!$AH$31)</f>
        <v>7.25</v>
      </c>
    </row>
    <row r="43" spans="1:8">
      <c r="A43" s="386" t="s">
        <v>922</v>
      </c>
      <c r="B43" s="386" t="s">
        <v>25</v>
      </c>
      <c r="C43" s="545" t="s">
        <v>590</v>
      </c>
      <c r="D43" s="545" t="s">
        <v>6594</v>
      </c>
      <c r="E43" s="893">
        <v>10</v>
      </c>
      <c r="F43" s="899" t="s">
        <v>14564</v>
      </c>
      <c r="G43" s="1019">
        <v>5.75</v>
      </c>
      <c r="H43" s="147">
        <f>IF(G43="","",G43-G43*COMPASS!$AH$31)</f>
        <v>5.75</v>
      </c>
    </row>
    <row r="44" spans="1:8">
      <c r="A44" s="386" t="s">
        <v>923</v>
      </c>
      <c r="B44" s="386" t="s">
        <v>25</v>
      </c>
      <c r="C44" s="545" t="s">
        <v>591</v>
      </c>
      <c r="D44" s="545" t="s">
        <v>6595</v>
      </c>
      <c r="E44" s="893">
        <v>10</v>
      </c>
      <c r="F44" s="899" t="s">
        <v>14564</v>
      </c>
      <c r="G44" s="1019">
        <v>5.75</v>
      </c>
      <c r="H44" s="147">
        <f>IF(G44="","",G44-G44*COMPASS!$AH$31)</f>
        <v>5.75</v>
      </c>
    </row>
    <row r="45" spans="1:8">
      <c r="A45" s="386" t="s">
        <v>924</v>
      </c>
      <c r="B45" s="386" t="s">
        <v>25</v>
      </c>
      <c r="C45" s="545" t="s">
        <v>592</v>
      </c>
      <c r="D45" s="545" t="s">
        <v>6596</v>
      </c>
      <c r="E45" s="893">
        <v>10</v>
      </c>
      <c r="F45" s="899" t="s">
        <v>14564</v>
      </c>
      <c r="G45" s="1019">
        <v>7.3500000000000005</v>
      </c>
      <c r="H45" s="147">
        <f>IF(G45="","",G45-G45*COMPASS!$AH$31)</f>
        <v>7.3500000000000005</v>
      </c>
    </row>
    <row r="46" spans="1:8">
      <c r="A46" s="386" t="s">
        <v>925</v>
      </c>
      <c r="B46" s="386" t="s">
        <v>25</v>
      </c>
      <c r="C46" s="545" t="s">
        <v>593</v>
      </c>
      <c r="D46" s="545" t="s">
        <v>6596</v>
      </c>
      <c r="E46" s="893">
        <v>10</v>
      </c>
      <c r="F46" s="899" t="s">
        <v>14564</v>
      </c>
      <c r="G46" s="1019">
        <v>7.3500000000000005</v>
      </c>
      <c r="H46" s="147">
        <f>IF(G46="","",G46-G46*COMPASS!$AH$31)</f>
        <v>7.3500000000000005</v>
      </c>
    </row>
    <row r="47" spans="1:8">
      <c r="A47" s="386" t="s">
        <v>926</v>
      </c>
      <c r="B47" s="386" t="s">
        <v>25</v>
      </c>
      <c r="C47" s="545" t="s">
        <v>594</v>
      </c>
      <c r="D47" s="545" t="s">
        <v>6597</v>
      </c>
      <c r="E47" s="893">
        <v>10</v>
      </c>
      <c r="F47" s="899" t="s">
        <v>14564</v>
      </c>
      <c r="G47" s="1019">
        <v>9.25</v>
      </c>
      <c r="H47" s="147">
        <f>IF(G47="","",G47-G47*COMPASS!$AH$31)</f>
        <v>9.25</v>
      </c>
    </row>
    <row r="48" spans="1:8">
      <c r="A48" s="386" t="s">
        <v>927</v>
      </c>
      <c r="B48" s="386" t="s">
        <v>25</v>
      </c>
      <c r="C48" s="545" t="s">
        <v>595</v>
      </c>
      <c r="D48" s="545" t="s">
        <v>6598</v>
      </c>
      <c r="E48" s="893">
        <v>10</v>
      </c>
      <c r="F48" s="899" t="s">
        <v>14564</v>
      </c>
      <c r="G48" s="1019">
        <v>7.5</v>
      </c>
      <c r="H48" s="147">
        <f>IF(G48="","",G48-G48*COMPASS!$AH$31)</f>
        <v>7.5</v>
      </c>
    </row>
    <row r="49" spans="1:8">
      <c r="A49" s="386" t="s">
        <v>928</v>
      </c>
      <c r="B49" s="386" t="s">
        <v>25</v>
      </c>
      <c r="C49" s="545" t="s">
        <v>596</v>
      </c>
      <c r="D49" s="545" t="s">
        <v>6599</v>
      </c>
      <c r="E49" s="893">
        <v>1</v>
      </c>
      <c r="F49" s="899" t="s">
        <v>14564</v>
      </c>
      <c r="G49" s="1019">
        <v>24.6</v>
      </c>
      <c r="H49" s="147">
        <f>IF(G49="","",G49-G49*COMPASS!$AH$31)</f>
        <v>24.6</v>
      </c>
    </row>
    <row r="50" spans="1:8">
      <c r="A50" s="386" t="s">
        <v>929</v>
      </c>
      <c r="B50" s="386" t="s">
        <v>25</v>
      </c>
      <c r="C50" s="545" t="s">
        <v>597</v>
      </c>
      <c r="D50" s="545" t="s">
        <v>6599</v>
      </c>
      <c r="E50" s="893">
        <v>1</v>
      </c>
      <c r="F50" s="899" t="s">
        <v>14564</v>
      </c>
      <c r="G50" s="1019">
        <v>24.650000000000002</v>
      </c>
      <c r="H50" s="147">
        <f>IF(G50="","",G50-G50*COMPASS!$AH$31)</f>
        <v>24.650000000000002</v>
      </c>
    </row>
    <row r="51" spans="1:8">
      <c r="A51" s="386" t="s">
        <v>930</v>
      </c>
      <c r="B51" s="386" t="s">
        <v>25</v>
      </c>
      <c r="C51" s="545" t="s">
        <v>598</v>
      </c>
      <c r="D51" s="545" t="s">
        <v>6600</v>
      </c>
      <c r="E51" s="893">
        <v>1</v>
      </c>
      <c r="F51" s="899" t="s">
        <v>14564</v>
      </c>
      <c r="G51" s="1019">
        <v>22.400000000000002</v>
      </c>
      <c r="H51" s="147">
        <f>IF(G51="","",G51-G51*COMPASS!$AH$31)</f>
        <v>22.400000000000002</v>
      </c>
    </row>
    <row r="52" spans="1:8">
      <c r="A52" s="386" t="s">
        <v>931</v>
      </c>
      <c r="B52" s="386" t="s">
        <v>25</v>
      </c>
      <c r="C52" s="545" t="s">
        <v>599</v>
      </c>
      <c r="D52" s="545" t="s">
        <v>6601</v>
      </c>
      <c r="E52" s="893">
        <v>1</v>
      </c>
      <c r="F52" s="899" t="s">
        <v>14564</v>
      </c>
      <c r="G52" s="1019">
        <v>26.6</v>
      </c>
      <c r="H52" s="147">
        <f>IF(G52="","",G52-G52*COMPASS!$AH$31)</f>
        <v>26.6</v>
      </c>
    </row>
    <row r="53" spans="1:8">
      <c r="A53" s="386" t="s">
        <v>932</v>
      </c>
      <c r="B53" s="386" t="s">
        <v>25</v>
      </c>
      <c r="C53" s="545" t="s">
        <v>600</v>
      </c>
      <c r="D53" s="545" t="s">
        <v>6602</v>
      </c>
      <c r="E53" s="893">
        <v>1</v>
      </c>
      <c r="F53" s="899" t="s">
        <v>14564</v>
      </c>
      <c r="G53" s="1019">
        <v>33.300000000000004</v>
      </c>
      <c r="H53" s="147">
        <f>IF(G53="","",G53-G53*COMPASS!$AH$31)</f>
        <v>33.300000000000004</v>
      </c>
    </row>
    <row r="54" spans="1:8">
      <c r="A54" s="386" t="s">
        <v>933</v>
      </c>
      <c r="B54" s="386" t="s">
        <v>25</v>
      </c>
      <c r="C54" s="545" t="s">
        <v>601</v>
      </c>
      <c r="D54" s="545" t="s">
        <v>6603</v>
      </c>
      <c r="E54" s="893">
        <v>2</v>
      </c>
      <c r="F54" s="899" t="s">
        <v>14564</v>
      </c>
      <c r="G54" s="1019">
        <v>18.600000000000001</v>
      </c>
      <c r="H54" s="147">
        <f>IF(G54="","",G54-G54*COMPASS!$AH$31)</f>
        <v>18.600000000000001</v>
      </c>
    </row>
    <row r="55" spans="1:8">
      <c r="A55" s="386" t="s">
        <v>934</v>
      </c>
      <c r="B55" s="386" t="s">
        <v>25</v>
      </c>
      <c r="C55" s="545" t="s">
        <v>602</v>
      </c>
      <c r="D55" s="545" t="s">
        <v>6604</v>
      </c>
      <c r="E55" s="893">
        <v>2</v>
      </c>
      <c r="F55" s="899" t="s">
        <v>14564</v>
      </c>
      <c r="G55" s="1019">
        <v>18.350000000000001</v>
      </c>
      <c r="H55" s="147">
        <f>IF(G55="","",G55-G55*COMPASS!$AH$31)</f>
        <v>18.350000000000001</v>
      </c>
    </row>
    <row r="56" spans="1:8">
      <c r="A56" s="386" t="s">
        <v>935</v>
      </c>
      <c r="B56" s="386" t="s">
        <v>25</v>
      </c>
      <c r="C56" s="545" t="s">
        <v>603</v>
      </c>
      <c r="D56" s="545" t="s">
        <v>6605</v>
      </c>
      <c r="E56" s="893">
        <v>2</v>
      </c>
      <c r="F56" s="899" t="s">
        <v>14564</v>
      </c>
      <c r="G56" s="1019">
        <v>17.55</v>
      </c>
      <c r="H56" s="147">
        <f>IF(G56="","",G56-G56*COMPASS!$AH$31)</f>
        <v>17.55</v>
      </c>
    </row>
    <row r="57" spans="1:8">
      <c r="A57" s="386" t="s">
        <v>936</v>
      </c>
      <c r="B57" s="386" t="s">
        <v>25</v>
      </c>
      <c r="C57" s="545" t="s">
        <v>604</v>
      </c>
      <c r="D57" s="545" t="s">
        <v>6606</v>
      </c>
      <c r="E57" s="893">
        <v>10</v>
      </c>
      <c r="F57" s="899" t="s">
        <v>14564</v>
      </c>
      <c r="G57" s="1019">
        <v>1.5</v>
      </c>
      <c r="H57" s="147">
        <f>IF(G57="","",G57-G57*COMPASS!$AH$31)</f>
        <v>1.5</v>
      </c>
    </row>
    <row r="58" spans="1:8">
      <c r="A58" s="386" t="s">
        <v>937</v>
      </c>
      <c r="B58" s="386" t="s">
        <v>25</v>
      </c>
      <c r="C58" s="545" t="s">
        <v>605</v>
      </c>
      <c r="D58" s="545" t="s">
        <v>6607</v>
      </c>
      <c r="E58" s="893">
        <v>2</v>
      </c>
      <c r="F58" s="899" t="s">
        <v>14564</v>
      </c>
      <c r="G58" s="1019">
        <v>31.650000000000002</v>
      </c>
      <c r="H58" s="147">
        <f>IF(G58="","",G58-G58*COMPASS!$AH$31)</f>
        <v>31.650000000000002</v>
      </c>
    </row>
    <row r="59" spans="1:8">
      <c r="A59" s="386" t="s">
        <v>938</v>
      </c>
      <c r="B59" s="386" t="s">
        <v>25</v>
      </c>
      <c r="C59" s="545" t="s">
        <v>606</v>
      </c>
      <c r="D59" s="545" t="s">
        <v>6608</v>
      </c>
      <c r="E59" s="893">
        <v>2</v>
      </c>
      <c r="F59" s="899" t="s">
        <v>14564</v>
      </c>
      <c r="G59" s="1019">
        <v>28.3</v>
      </c>
      <c r="H59" s="147">
        <f>IF(G59="","",G59-G59*COMPASS!$AH$31)</f>
        <v>28.3</v>
      </c>
    </row>
    <row r="60" spans="1:8">
      <c r="A60" s="386" t="s">
        <v>939</v>
      </c>
      <c r="B60" s="386" t="s">
        <v>25</v>
      </c>
      <c r="C60" s="545" t="s">
        <v>607</v>
      </c>
      <c r="D60" s="545" t="s">
        <v>6609</v>
      </c>
      <c r="E60" s="893">
        <v>2</v>
      </c>
      <c r="F60" s="899" t="s">
        <v>14564</v>
      </c>
      <c r="G60" s="1019">
        <v>20.350000000000001</v>
      </c>
      <c r="H60" s="147">
        <f>IF(G60="","",G60-G60*COMPASS!$AH$31)</f>
        <v>20.350000000000001</v>
      </c>
    </row>
    <row r="61" spans="1:8">
      <c r="A61" s="386" t="s">
        <v>3386</v>
      </c>
      <c r="B61" s="386" t="s">
        <v>25</v>
      </c>
      <c r="C61" s="545" t="s">
        <v>3387</v>
      </c>
      <c r="D61" s="545" t="s">
        <v>6610</v>
      </c>
      <c r="E61" s="893">
        <v>10</v>
      </c>
      <c r="F61" s="899" t="s">
        <v>14564</v>
      </c>
      <c r="G61" s="1019">
        <v>1.5</v>
      </c>
      <c r="H61" s="147">
        <f>IF(G61="","",G61-G61*COMPASS!$AH$31)</f>
        <v>1.5</v>
      </c>
    </row>
    <row r="62" spans="1:8">
      <c r="A62" s="386" t="s">
        <v>3388</v>
      </c>
      <c r="B62" s="386" t="s">
        <v>25</v>
      </c>
      <c r="C62" s="545" t="s">
        <v>3389</v>
      </c>
      <c r="D62" s="545" t="s">
        <v>6611</v>
      </c>
      <c r="E62" s="893">
        <v>10</v>
      </c>
      <c r="F62" s="899" t="s">
        <v>14564</v>
      </c>
      <c r="G62" s="1019">
        <v>1.55</v>
      </c>
      <c r="H62" s="147">
        <f>IF(G62="","",G62-G62*COMPASS!$AH$31)</f>
        <v>1.55</v>
      </c>
    </row>
    <row r="63" spans="1:8">
      <c r="A63" s="386" t="s">
        <v>3390</v>
      </c>
      <c r="B63" s="386" t="s">
        <v>25</v>
      </c>
      <c r="C63" s="545" t="s">
        <v>3391</v>
      </c>
      <c r="D63" s="545" t="s">
        <v>6612</v>
      </c>
      <c r="E63" s="893">
        <v>10</v>
      </c>
      <c r="F63" s="899" t="s">
        <v>14564</v>
      </c>
      <c r="G63" s="1019">
        <v>1.1000000000000001</v>
      </c>
      <c r="H63" s="147">
        <f>IF(G63="","",G63-G63*COMPASS!$AH$31)</f>
        <v>1.1000000000000001</v>
      </c>
    </row>
    <row r="64" spans="1:8">
      <c r="A64" s="386" t="s">
        <v>940</v>
      </c>
      <c r="B64" s="386" t="s">
        <v>25</v>
      </c>
      <c r="C64" s="545" t="s">
        <v>608</v>
      </c>
      <c r="D64" s="545" t="s">
        <v>6613</v>
      </c>
      <c r="E64" s="893">
        <v>10</v>
      </c>
      <c r="F64" s="899" t="s">
        <v>14564</v>
      </c>
      <c r="G64" s="1019">
        <v>1.1000000000000001</v>
      </c>
      <c r="H64" s="147">
        <f>IF(G64="","",G64-G64*COMPASS!$AH$31)</f>
        <v>1.1000000000000001</v>
      </c>
    </row>
    <row r="65" spans="1:8">
      <c r="A65" s="386" t="s">
        <v>941</v>
      </c>
      <c r="B65" s="386" t="s">
        <v>25</v>
      </c>
      <c r="C65" s="545" t="s">
        <v>609</v>
      </c>
      <c r="D65" s="545" t="s">
        <v>6614</v>
      </c>
      <c r="E65" s="893">
        <v>2</v>
      </c>
      <c r="F65" s="899" t="s">
        <v>14564</v>
      </c>
      <c r="G65" s="1019">
        <v>23.35</v>
      </c>
      <c r="H65" s="147">
        <f>IF(G65="","",G65-G65*COMPASS!$AH$31)</f>
        <v>23.35</v>
      </c>
    </row>
    <row r="66" spans="1:8">
      <c r="A66" s="386" t="s">
        <v>942</v>
      </c>
      <c r="B66" s="386" t="s">
        <v>25</v>
      </c>
      <c r="C66" s="545" t="s">
        <v>610</v>
      </c>
      <c r="D66" s="545" t="s">
        <v>6615</v>
      </c>
      <c r="E66" s="893">
        <v>2</v>
      </c>
      <c r="F66" s="899" t="s">
        <v>14564</v>
      </c>
      <c r="G66" s="1019">
        <v>22</v>
      </c>
      <c r="H66" s="147">
        <f>IF(G66="","",G66-G66*COMPASS!$AH$31)</f>
        <v>22</v>
      </c>
    </row>
    <row r="67" spans="1:8">
      <c r="A67" s="386" t="s">
        <v>943</v>
      </c>
      <c r="B67" s="386" t="s">
        <v>25</v>
      </c>
      <c r="C67" s="545" t="s">
        <v>611</v>
      </c>
      <c r="D67" s="545" t="s">
        <v>6616</v>
      </c>
      <c r="E67" s="893">
        <v>2</v>
      </c>
      <c r="F67" s="899" t="s">
        <v>14564</v>
      </c>
      <c r="G67" s="1019">
        <v>34.25</v>
      </c>
      <c r="H67" s="147">
        <f>IF(G67="","",G67-G67*COMPASS!$AH$31)</f>
        <v>34.25</v>
      </c>
    </row>
    <row r="68" spans="1:8">
      <c r="A68" s="386" t="s">
        <v>944</v>
      </c>
      <c r="B68" s="386" t="s">
        <v>25</v>
      </c>
      <c r="C68" s="545" t="s">
        <v>612</v>
      </c>
      <c r="D68" s="545" t="s">
        <v>6617</v>
      </c>
      <c r="E68" s="893">
        <v>2</v>
      </c>
      <c r="F68" s="899" t="s">
        <v>14564</v>
      </c>
      <c r="G68" s="1019">
        <v>33.800000000000004</v>
      </c>
      <c r="H68" s="147">
        <f>IF(G68="","",G68-G68*COMPASS!$AH$31)</f>
        <v>33.800000000000004</v>
      </c>
    </row>
    <row r="69" spans="1:8">
      <c r="A69" s="386" t="s">
        <v>945</v>
      </c>
      <c r="B69" s="386" t="s">
        <v>25</v>
      </c>
      <c r="C69" s="545" t="s">
        <v>613</v>
      </c>
      <c r="D69" s="545" t="s">
        <v>6618</v>
      </c>
      <c r="E69" s="893">
        <v>1</v>
      </c>
      <c r="F69" s="899" t="s">
        <v>14564</v>
      </c>
      <c r="G69" s="1019">
        <v>26.150000000000002</v>
      </c>
      <c r="H69" s="147">
        <f>IF(G69="","",G69-G69*COMPASS!$AH$31)</f>
        <v>26.150000000000002</v>
      </c>
    </row>
    <row r="70" spans="1:8">
      <c r="A70" s="388" t="s">
        <v>614</v>
      </c>
      <c r="B70" s="1017"/>
      <c r="C70" s="890"/>
      <c r="D70" s="891" t="s">
        <v>3079</v>
      </c>
      <c r="E70" s="892"/>
      <c r="F70" s="353"/>
      <c r="G70" s="1018"/>
      <c r="H70" s="147" t="str">
        <f>IF(G70="","",G70-G70*COMPASS!$AH$31)</f>
        <v/>
      </c>
    </row>
    <row r="71" spans="1:8">
      <c r="A71" s="386" t="s">
        <v>946</v>
      </c>
      <c r="B71" s="386" t="s">
        <v>25</v>
      </c>
      <c r="C71" s="545" t="s">
        <v>615</v>
      </c>
      <c r="D71" s="545" t="s">
        <v>6619</v>
      </c>
      <c r="E71" s="893">
        <v>1</v>
      </c>
      <c r="F71" s="899" t="s">
        <v>14564</v>
      </c>
      <c r="G71" s="1019">
        <v>128.65</v>
      </c>
      <c r="H71" s="147">
        <f>IF(G71="","",G71-G71*COMPASS!$AH$31)</f>
        <v>128.65</v>
      </c>
    </row>
    <row r="72" spans="1:8">
      <c r="A72" s="386" t="s">
        <v>947</v>
      </c>
      <c r="B72" s="386" t="s">
        <v>25</v>
      </c>
      <c r="C72" s="545" t="s">
        <v>616</v>
      </c>
      <c r="D72" s="545" t="s">
        <v>6620</v>
      </c>
      <c r="E72" s="893">
        <v>1</v>
      </c>
      <c r="F72" s="899" t="s">
        <v>14564</v>
      </c>
      <c r="G72" s="1019">
        <v>112.35000000000001</v>
      </c>
      <c r="H72" s="147">
        <f>IF(G72="","",G72-G72*COMPASS!$AH$31)</f>
        <v>112.35000000000001</v>
      </c>
    </row>
    <row r="73" spans="1:8">
      <c r="A73" s="386" t="s">
        <v>948</v>
      </c>
      <c r="B73" s="386" t="s">
        <v>25</v>
      </c>
      <c r="C73" s="545" t="s">
        <v>617</v>
      </c>
      <c r="D73" s="545" t="s">
        <v>6621</v>
      </c>
      <c r="E73" s="893">
        <v>1</v>
      </c>
      <c r="F73" s="899" t="s">
        <v>14564</v>
      </c>
      <c r="G73" s="1019">
        <v>95.850000000000009</v>
      </c>
      <c r="H73" s="147">
        <f>IF(G73="","",G73-G73*COMPASS!$AH$31)</f>
        <v>95.850000000000009</v>
      </c>
    </row>
    <row r="74" spans="1:8">
      <c r="A74" s="386" t="s">
        <v>949</v>
      </c>
      <c r="B74" s="386" t="s">
        <v>25</v>
      </c>
      <c r="C74" s="545" t="s">
        <v>618</v>
      </c>
      <c r="D74" s="545" t="s">
        <v>6622</v>
      </c>
      <c r="E74" s="893">
        <v>1</v>
      </c>
      <c r="F74" s="899" t="s">
        <v>14564</v>
      </c>
      <c r="G74" s="1019">
        <v>97.7</v>
      </c>
      <c r="H74" s="147">
        <f>IF(G74="","",G74-G74*COMPASS!$AH$31)</f>
        <v>97.7</v>
      </c>
    </row>
    <row r="75" spans="1:8">
      <c r="A75" s="386" t="s">
        <v>950</v>
      </c>
      <c r="B75" s="386" t="s">
        <v>25</v>
      </c>
      <c r="C75" s="545" t="s">
        <v>619</v>
      </c>
      <c r="D75" s="545" t="s">
        <v>6623</v>
      </c>
      <c r="E75" s="893">
        <v>1</v>
      </c>
      <c r="F75" s="899" t="s">
        <v>14564</v>
      </c>
      <c r="G75" s="1019">
        <v>86.600000000000009</v>
      </c>
      <c r="H75" s="147">
        <f>IF(G75="","",G75-G75*COMPASS!$AH$31)</f>
        <v>86.600000000000009</v>
      </c>
    </row>
    <row r="76" spans="1:8">
      <c r="A76" s="386" t="s">
        <v>951</v>
      </c>
      <c r="B76" s="386" t="s">
        <v>25</v>
      </c>
      <c r="C76" s="545" t="s">
        <v>620</v>
      </c>
      <c r="D76" s="545" t="s">
        <v>6624</v>
      </c>
      <c r="E76" s="893">
        <v>1</v>
      </c>
      <c r="F76" s="899" t="s">
        <v>14564</v>
      </c>
      <c r="G76" s="1019">
        <v>153.35</v>
      </c>
      <c r="H76" s="147">
        <f>IF(G76="","",G76-G76*COMPASS!$AH$31)</f>
        <v>153.35</v>
      </c>
    </row>
    <row r="77" spans="1:8">
      <c r="A77" s="386" t="s">
        <v>952</v>
      </c>
      <c r="B77" s="386" t="s">
        <v>25</v>
      </c>
      <c r="C77" s="545" t="s">
        <v>621</v>
      </c>
      <c r="D77" s="545" t="s">
        <v>6625</v>
      </c>
      <c r="E77" s="893">
        <v>1</v>
      </c>
      <c r="F77" s="899" t="s">
        <v>14564</v>
      </c>
      <c r="G77" s="1019">
        <v>136.05000000000001</v>
      </c>
      <c r="H77" s="147">
        <f>IF(G77="","",G77-G77*COMPASS!$AH$31)</f>
        <v>136.05000000000001</v>
      </c>
    </row>
    <row r="78" spans="1:8">
      <c r="A78" s="386" t="s">
        <v>953</v>
      </c>
      <c r="B78" s="386" t="s">
        <v>25</v>
      </c>
      <c r="C78" s="545" t="s">
        <v>622</v>
      </c>
      <c r="D78" s="545" t="s">
        <v>6626</v>
      </c>
      <c r="E78" s="893">
        <v>1</v>
      </c>
      <c r="F78" s="899" t="s">
        <v>14564</v>
      </c>
      <c r="G78" s="1019">
        <v>139.65</v>
      </c>
      <c r="H78" s="147">
        <f>IF(G78="","",G78-G78*COMPASS!$AH$31)</f>
        <v>139.65</v>
      </c>
    </row>
    <row r="79" spans="1:8">
      <c r="A79" s="386" t="s">
        <v>954</v>
      </c>
      <c r="B79" s="386" t="s">
        <v>25</v>
      </c>
      <c r="C79" s="545" t="s">
        <v>623</v>
      </c>
      <c r="D79" s="545" t="s">
        <v>6627</v>
      </c>
      <c r="E79" s="893">
        <v>1</v>
      </c>
      <c r="F79" s="899" t="s">
        <v>14564</v>
      </c>
      <c r="G79" s="1019">
        <v>129.70000000000002</v>
      </c>
      <c r="H79" s="147">
        <f>IF(G79="","",G79-G79*COMPASS!$AH$31)</f>
        <v>129.70000000000002</v>
      </c>
    </row>
    <row r="80" spans="1:8">
      <c r="A80" s="386" t="s">
        <v>2435</v>
      </c>
      <c r="B80" s="386" t="s">
        <v>25</v>
      </c>
      <c r="C80" s="545" t="s">
        <v>2433</v>
      </c>
      <c r="D80" s="545" t="s">
        <v>6628</v>
      </c>
      <c r="E80" s="893">
        <v>1</v>
      </c>
      <c r="F80" s="899" t="s">
        <v>14564</v>
      </c>
      <c r="G80" s="1019">
        <v>64.350000000000009</v>
      </c>
      <c r="H80" s="147">
        <f>IF(G80="","",G80-G80*COMPASS!$AH$31)</f>
        <v>64.350000000000009</v>
      </c>
    </row>
    <row r="81" spans="1:8">
      <c r="A81" s="386" t="s">
        <v>2436</v>
      </c>
      <c r="B81" s="386" t="s">
        <v>25</v>
      </c>
      <c r="C81" s="545" t="s">
        <v>2434</v>
      </c>
      <c r="D81" s="545" t="s">
        <v>6629</v>
      </c>
      <c r="E81" s="893">
        <v>1</v>
      </c>
      <c r="F81" s="899" t="s">
        <v>14564</v>
      </c>
      <c r="G81" s="1019">
        <v>53.150000000000006</v>
      </c>
      <c r="H81" s="147">
        <f>IF(G81="","",G81-G81*COMPASS!$AH$31)</f>
        <v>53.150000000000006</v>
      </c>
    </row>
    <row r="82" spans="1:8">
      <c r="A82" s="388" t="s">
        <v>2437</v>
      </c>
      <c r="B82" s="1017"/>
      <c r="C82" s="890"/>
      <c r="D82" s="891" t="s">
        <v>3079</v>
      </c>
      <c r="E82" s="892"/>
      <c r="F82" s="353"/>
      <c r="G82" s="1018"/>
      <c r="H82" s="147" t="str">
        <f>IF(G82="","",G82-G82*COMPASS!$AH$31)</f>
        <v/>
      </c>
    </row>
    <row r="83" spans="1:8">
      <c r="A83" s="386" t="s">
        <v>2443</v>
      </c>
      <c r="B83" s="386" t="s">
        <v>25</v>
      </c>
      <c r="C83" s="545" t="s">
        <v>2438</v>
      </c>
      <c r="D83" s="545" t="s">
        <v>6630</v>
      </c>
      <c r="E83" s="893">
        <v>1</v>
      </c>
      <c r="F83" s="899" t="s">
        <v>14564</v>
      </c>
      <c r="G83" s="1019">
        <v>132.85</v>
      </c>
      <c r="H83" s="147">
        <f>IF(G83="","",G83-G83*COMPASS!$AH$31)</f>
        <v>132.85</v>
      </c>
    </row>
    <row r="84" spans="1:8">
      <c r="A84" s="386" t="s">
        <v>2444</v>
      </c>
      <c r="B84" s="386" t="s">
        <v>25</v>
      </c>
      <c r="C84" s="545" t="s">
        <v>2439</v>
      </c>
      <c r="D84" s="545" t="s">
        <v>6631</v>
      </c>
      <c r="E84" s="893">
        <v>1</v>
      </c>
      <c r="F84" s="899" t="s">
        <v>14564</v>
      </c>
      <c r="G84" s="1019">
        <v>141.35</v>
      </c>
      <c r="H84" s="147">
        <f>IF(G84="","",G84-G84*COMPASS!$AH$31)</f>
        <v>141.35</v>
      </c>
    </row>
    <row r="85" spans="1:8">
      <c r="A85" s="386" t="s">
        <v>2445</v>
      </c>
      <c r="B85" s="386" t="s">
        <v>25</v>
      </c>
      <c r="C85" s="545" t="s">
        <v>2440</v>
      </c>
      <c r="D85" s="545" t="s">
        <v>6632</v>
      </c>
      <c r="E85" s="893">
        <v>1</v>
      </c>
      <c r="F85" s="899" t="s">
        <v>14564</v>
      </c>
      <c r="G85" s="1019">
        <v>158.45000000000002</v>
      </c>
      <c r="H85" s="147">
        <f>IF(G85="","",G85-G85*COMPASS!$AH$31)</f>
        <v>158.45000000000002</v>
      </c>
    </row>
    <row r="86" spans="1:8">
      <c r="A86" s="386" t="s">
        <v>2446</v>
      </c>
      <c r="B86" s="386" t="s">
        <v>25</v>
      </c>
      <c r="C86" s="545" t="s">
        <v>2441</v>
      </c>
      <c r="D86" s="545" t="s">
        <v>6633</v>
      </c>
      <c r="E86" s="893">
        <v>1</v>
      </c>
      <c r="F86" s="899" t="s">
        <v>14564</v>
      </c>
      <c r="G86" s="1019">
        <v>162.70000000000002</v>
      </c>
      <c r="H86" s="147">
        <f>IF(G86="","",G86-G86*COMPASS!$AH$31)</f>
        <v>162.70000000000002</v>
      </c>
    </row>
    <row r="87" spans="1:8">
      <c r="A87" s="386" t="s">
        <v>2447</v>
      </c>
      <c r="B87" s="386" t="s">
        <v>25</v>
      </c>
      <c r="C87" s="545" t="s">
        <v>2442</v>
      </c>
      <c r="D87" s="545" t="s">
        <v>6634</v>
      </c>
      <c r="E87" s="893">
        <v>1</v>
      </c>
      <c r="F87" s="899" t="s">
        <v>14564</v>
      </c>
      <c r="G87" s="1019">
        <v>122.55000000000001</v>
      </c>
      <c r="H87" s="147">
        <f>IF(G87="","",G87-G87*COMPASS!$AH$31)</f>
        <v>122.55000000000001</v>
      </c>
    </row>
    <row r="88" spans="1:8">
      <c r="A88" s="388" t="s">
        <v>624</v>
      </c>
      <c r="B88" s="1017"/>
      <c r="C88" s="890"/>
      <c r="D88" s="891" t="s">
        <v>3079</v>
      </c>
      <c r="E88" s="892"/>
      <c r="F88" s="353"/>
      <c r="G88" s="1018"/>
      <c r="H88" s="147" t="str">
        <f>IF(G88="","",G88-G88*COMPASS!$AH$31)</f>
        <v/>
      </c>
    </row>
    <row r="89" spans="1:8">
      <c r="A89" s="386" t="s">
        <v>955</v>
      </c>
      <c r="B89" s="386" t="s">
        <v>25</v>
      </c>
      <c r="C89" s="545" t="s">
        <v>625</v>
      </c>
      <c r="D89" s="545" t="s">
        <v>6635</v>
      </c>
      <c r="E89" s="893">
        <v>1</v>
      </c>
      <c r="F89" s="899" t="s">
        <v>14564</v>
      </c>
      <c r="G89" s="1019">
        <v>71.5</v>
      </c>
      <c r="H89" s="147">
        <f>IF(G89="","",G89-G89*COMPASS!$AH$31)</f>
        <v>71.5</v>
      </c>
    </row>
    <row r="90" spans="1:8">
      <c r="A90" s="386" t="s">
        <v>956</v>
      </c>
      <c r="B90" s="386" t="s">
        <v>25</v>
      </c>
      <c r="C90" s="545" t="s">
        <v>626</v>
      </c>
      <c r="D90" s="545" t="s">
        <v>6636</v>
      </c>
      <c r="E90" s="893">
        <v>1</v>
      </c>
      <c r="F90" s="899" t="s">
        <v>14564</v>
      </c>
      <c r="G90" s="1019">
        <v>41.300000000000004</v>
      </c>
      <c r="H90" s="147">
        <f>IF(G90="","",G90-G90*COMPASS!$AH$31)</f>
        <v>41.300000000000004</v>
      </c>
    </row>
    <row r="91" spans="1:8">
      <c r="A91" s="386" t="s">
        <v>957</v>
      </c>
      <c r="B91" s="386" t="s">
        <v>25</v>
      </c>
      <c r="C91" s="545" t="s">
        <v>627</v>
      </c>
      <c r="D91" s="545" t="s">
        <v>6637</v>
      </c>
      <c r="E91" s="893">
        <v>1</v>
      </c>
      <c r="F91" s="899" t="s">
        <v>14564</v>
      </c>
      <c r="G91" s="1019">
        <v>71.95</v>
      </c>
      <c r="H91" s="147">
        <f>IF(G91="","",G91-G91*COMPASS!$AH$31)</f>
        <v>71.95</v>
      </c>
    </row>
    <row r="92" spans="1:8">
      <c r="A92" s="386" t="s">
        <v>958</v>
      </c>
      <c r="B92" s="386" t="s">
        <v>25</v>
      </c>
      <c r="C92" s="545" t="s">
        <v>628</v>
      </c>
      <c r="D92" s="545" t="s">
        <v>6638</v>
      </c>
      <c r="E92" s="893">
        <v>5</v>
      </c>
      <c r="F92" s="899" t="s">
        <v>14564</v>
      </c>
      <c r="G92" s="1019">
        <v>18.75</v>
      </c>
      <c r="H92" s="147">
        <f>IF(G92="","",G92-G92*COMPASS!$AH$31)</f>
        <v>18.75</v>
      </c>
    </row>
    <row r="93" spans="1:8">
      <c r="A93" s="386" t="s">
        <v>959</v>
      </c>
      <c r="B93" s="386" t="s">
        <v>65</v>
      </c>
      <c r="C93" s="545" t="s">
        <v>629</v>
      </c>
      <c r="D93" s="545" t="s">
        <v>6639</v>
      </c>
      <c r="E93" s="893">
        <v>1</v>
      </c>
      <c r="F93" s="899" t="s">
        <v>14564</v>
      </c>
      <c r="G93" s="1019">
        <v>73.3</v>
      </c>
      <c r="H93" s="147">
        <f>IF(G93="","",G93-G93*COMPASS!$AH$31)</f>
        <v>73.3</v>
      </c>
    </row>
    <row r="94" spans="1:8">
      <c r="A94" s="386" t="s">
        <v>960</v>
      </c>
      <c r="B94" s="386" t="s">
        <v>65</v>
      </c>
      <c r="C94" s="545" t="s">
        <v>630</v>
      </c>
      <c r="D94" s="545" t="s">
        <v>6640</v>
      </c>
      <c r="E94" s="893">
        <v>1</v>
      </c>
      <c r="F94" s="899" t="s">
        <v>14564</v>
      </c>
      <c r="G94" s="1019">
        <v>88.4</v>
      </c>
      <c r="H94" s="147">
        <f>IF(G94="","",G94-G94*COMPASS!$AH$31)</f>
        <v>88.4</v>
      </c>
    </row>
    <row r="95" spans="1:8">
      <c r="A95" s="386" t="s">
        <v>961</v>
      </c>
      <c r="B95" s="386" t="s">
        <v>65</v>
      </c>
      <c r="C95" s="545" t="s">
        <v>631</v>
      </c>
      <c r="D95" s="545" t="s">
        <v>6641</v>
      </c>
      <c r="E95" s="893">
        <v>1</v>
      </c>
      <c r="F95" s="899" t="s">
        <v>14564</v>
      </c>
      <c r="G95" s="1019">
        <v>88.4</v>
      </c>
      <c r="H95" s="147">
        <f>IF(G95="","",G95-G95*COMPASS!$AH$31)</f>
        <v>88.4</v>
      </c>
    </row>
    <row r="96" spans="1:8">
      <c r="A96" s="386" t="s">
        <v>962</v>
      </c>
      <c r="B96" s="386" t="s">
        <v>65</v>
      </c>
      <c r="C96" s="545" t="s">
        <v>632</v>
      </c>
      <c r="D96" s="545" t="s">
        <v>6642</v>
      </c>
      <c r="E96" s="893">
        <v>1</v>
      </c>
      <c r="F96" s="899" t="s">
        <v>14564</v>
      </c>
      <c r="G96" s="1019">
        <v>91.350000000000009</v>
      </c>
      <c r="H96" s="147">
        <f>IF(G96="","",G96-G96*COMPASS!$AH$31)</f>
        <v>91.350000000000009</v>
      </c>
    </row>
    <row r="97" spans="1:8">
      <c r="A97" s="386" t="s">
        <v>963</v>
      </c>
      <c r="B97" s="386" t="s">
        <v>65</v>
      </c>
      <c r="C97" s="545" t="s">
        <v>633</v>
      </c>
      <c r="D97" s="545" t="s">
        <v>6643</v>
      </c>
      <c r="E97" s="893">
        <v>1</v>
      </c>
      <c r="F97" s="899" t="s">
        <v>14564</v>
      </c>
      <c r="G97" s="1019">
        <v>73.25</v>
      </c>
      <c r="H97" s="147">
        <f>IF(G97="","",G97-G97*COMPASS!$AH$31)</f>
        <v>73.25</v>
      </c>
    </row>
    <row r="98" spans="1:8">
      <c r="A98" s="386" t="s">
        <v>964</v>
      </c>
      <c r="B98" s="386" t="s">
        <v>25</v>
      </c>
      <c r="C98" s="545" t="s">
        <v>634</v>
      </c>
      <c r="D98" s="545" t="s">
        <v>6644</v>
      </c>
      <c r="E98" s="893">
        <v>2</v>
      </c>
      <c r="F98" s="899" t="s">
        <v>14564</v>
      </c>
      <c r="G98" s="1019">
        <v>37.300000000000004</v>
      </c>
      <c r="H98" s="147">
        <f>IF(G98="","",G98-G98*COMPASS!$AH$31)</f>
        <v>37.300000000000004</v>
      </c>
    </row>
    <row r="99" spans="1:8">
      <c r="A99" s="388" t="s">
        <v>635</v>
      </c>
      <c r="B99" s="1017"/>
      <c r="C99" s="890"/>
      <c r="D99" s="891" t="s">
        <v>3079</v>
      </c>
      <c r="E99" s="892"/>
      <c r="F99" s="353"/>
      <c r="G99" s="1018"/>
      <c r="H99" s="147" t="str">
        <f>IF(G99="","",G99-G99*COMPASS!$AH$31)</f>
        <v/>
      </c>
    </row>
    <row r="100" spans="1:8">
      <c r="A100" s="386" t="s">
        <v>965</v>
      </c>
      <c r="B100" s="386" t="s">
        <v>25</v>
      </c>
      <c r="C100" s="545" t="s">
        <v>636</v>
      </c>
      <c r="D100" s="545" t="s">
        <v>6645</v>
      </c>
      <c r="E100" s="893">
        <v>2</v>
      </c>
      <c r="F100" s="899" t="s">
        <v>14564</v>
      </c>
      <c r="G100" s="1019">
        <v>11.4</v>
      </c>
      <c r="H100" s="147">
        <f>IF(G100="","",G100-G100*COMPASS!$AH$31)</f>
        <v>11.4</v>
      </c>
    </row>
    <row r="101" spans="1:8">
      <c r="A101" s="386" t="s">
        <v>966</v>
      </c>
      <c r="B101" s="386" t="s">
        <v>25</v>
      </c>
      <c r="C101" s="545" t="s">
        <v>637</v>
      </c>
      <c r="D101" s="545" t="s">
        <v>6646</v>
      </c>
      <c r="E101" s="893">
        <v>5</v>
      </c>
      <c r="F101" s="899" t="s">
        <v>14564</v>
      </c>
      <c r="G101" s="1019">
        <v>21.25</v>
      </c>
      <c r="H101" s="147">
        <f>IF(G101="","",G101-G101*COMPASS!$AH$31)</f>
        <v>21.25</v>
      </c>
    </row>
    <row r="102" spans="1:8">
      <c r="A102" s="386" t="s">
        <v>967</v>
      </c>
      <c r="B102" s="386" t="s">
        <v>25</v>
      </c>
      <c r="C102" s="545" t="s">
        <v>638</v>
      </c>
      <c r="D102" s="545" t="s">
        <v>6647</v>
      </c>
      <c r="E102" s="893">
        <v>1</v>
      </c>
      <c r="F102" s="899" t="s">
        <v>14564</v>
      </c>
      <c r="G102" s="1019">
        <v>30.200000000000003</v>
      </c>
      <c r="H102" s="147">
        <f>IF(G102="","",G102-G102*COMPASS!$AH$31)</f>
        <v>30.200000000000003</v>
      </c>
    </row>
    <row r="103" spans="1:8">
      <c r="A103" s="386" t="s">
        <v>968</v>
      </c>
      <c r="B103" s="386" t="s">
        <v>25</v>
      </c>
      <c r="C103" s="545" t="s">
        <v>639</v>
      </c>
      <c r="D103" s="545" t="s">
        <v>6648</v>
      </c>
      <c r="E103" s="893">
        <v>2</v>
      </c>
      <c r="F103" s="899" t="s">
        <v>14564</v>
      </c>
      <c r="G103" s="1019">
        <v>10</v>
      </c>
      <c r="H103" s="147">
        <f>IF(G103="","",G103-G103*COMPASS!$AH$31)</f>
        <v>10</v>
      </c>
    </row>
    <row r="104" spans="1:8">
      <c r="A104" s="386" t="s">
        <v>969</v>
      </c>
      <c r="B104" s="386" t="s">
        <v>25</v>
      </c>
      <c r="C104" s="545" t="s">
        <v>640</v>
      </c>
      <c r="D104" s="545" t="s">
        <v>6649</v>
      </c>
      <c r="E104" s="893">
        <v>1</v>
      </c>
      <c r="F104" s="899" t="s">
        <v>14564</v>
      </c>
      <c r="G104" s="1019">
        <v>41</v>
      </c>
      <c r="H104" s="147">
        <f>IF(G104="","",G104-G104*COMPASS!$AH$31)</f>
        <v>41</v>
      </c>
    </row>
    <row r="105" spans="1:8">
      <c r="A105" s="386" t="s">
        <v>970</v>
      </c>
      <c r="B105" s="386" t="s">
        <v>25</v>
      </c>
      <c r="C105" s="545" t="s">
        <v>641</v>
      </c>
      <c r="D105" s="545" t="s">
        <v>6650</v>
      </c>
      <c r="E105" s="893">
        <v>1</v>
      </c>
      <c r="F105" s="899" t="s">
        <v>14564</v>
      </c>
      <c r="G105" s="1019">
        <v>41</v>
      </c>
      <c r="H105" s="147">
        <f>IF(G105="","",G105-G105*COMPASS!$AH$31)</f>
        <v>41</v>
      </c>
    </row>
    <row r="106" spans="1:8">
      <c r="A106" s="386" t="s">
        <v>971</v>
      </c>
      <c r="B106" s="386" t="s">
        <v>25</v>
      </c>
      <c r="C106" s="545" t="s">
        <v>642</v>
      </c>
      <c r="D106" s="545" t="s">
        <v>6651</v>
      </c>
      <c r="E106" s="893">
        <v>1</v>
      </c>
      <c r="F106" s="899" t="s">
        <v>14564</v>
      </c>
      <c r="G106" s="1019">
        <v>6.8500000000000005</v>
      </c>
      <c r="H106" s="147">
        <f>IF(G106="","",G106-G106*COMPASS!$AH$31)</f>
        <v>6.8500000000000005</v>
      </c>
    </row>
    <row r="107" spans="1:8">
      <c r="A107" s="388" t="s">
        <v>643</v>
      </c>
      <c r="B107" s="1017"/>
      <c r="C107" s="890"/>
      <c r="D107" s="891" t="s">
        <v>3079</v>
      </c>
      <c r="E107" s="892"/>
      <c r="F107" s="353"/>
      <c r="G107" s="1018"/>
      <c r="H107" s="147" t="str">
        <f>IF(G107="","",G107-G107*COMPASS!$AH$31)</f>
        <v/>
      </c>
    </row>
    <row r="108" spans="1:8">
      <c r="A108" s="386" t="s">
        <v>972</v>
      </c>
      <c r="B108" s="386" t="s">
        <v>25</v>
      </c>
      <c r="C108" s="545" t="s">
        <v>644</v>
      </c>
      <c r="D108" s="545" t="s">
        <v>6652</v>
      </c>
      <c r="E108" s="893">
        <v>4</v>
      </c>
      <c r="F108" s="899" t="s">
        <v>14564</v>
      </c>
      <c r="G108" s="1019">
        <v>8.5</v>
      </c>
      <c r="H108" s="147">
        <f>IF(G108="","",G108-G108*COMPASS!$AH$31)</f>
        <v>8.5</v>
      </c>
    </row>
    <row r="109" spans="1:8">
      <c r="A109" s="386" t="s">
        <v>973</v>
      </c>
      <c r="B109" s="386" t="s">
        <v>25</v>
      </c>
      <c r="C109" s="545" t="s">
        <v>645</v>
      </c>
      <c r="D109" s="545" t="s">
        <v>6653</v>
      </c>
      <c r="E109" s="893">
        <v>2</v>
      </c>
      <c r="F109" s="899" t="s">
        <v>14564</v>
      </c>
      <c r="G109" s="1019">
        <v>16.3</v>
      </c>
      <c r="H109" s="147">
        <f>IF(G109="","",G109-G109*COMPASS!$AH$31)</f>
        <v>16.3</v>
      </c>
    </row>
    <row r="110" spans="1:8">
      <c r="A110" s="386" t="s">
        <v>974</v>
      </c>
      <c r="B110" s="386" t="s">
        <v>25</v>
      </c>
      <c r="C110" s="545" t="s">
        <v>646</v>
      </c>
      <c r="D110" s="545" t="s">
        <v>6654</v>
      </c>
      <c r="E110" s="893">
        <v>1</v>
      </c>
      <c r="F110" s="899" t="s">
        <v>14564</v>
      </c>
      <c r="G110" s="1019">
        <v>26</v>
      </c>
      <c r="H110" s="147">
        <f>IF(G110="","",G110-G110*COMPASS!$AH$31)</f>
        <v>26</v>
      </c>
    </row>
    <row r="111" spans="1:8">
      <c r="A111" s="386" t="s">
        <v>975</v>
      </c>
      <c r="B111" s="386" t="s">
        <v>25</v>
      </c>
      <c r="C111" s="545" t="s">
        <v>647</v>
      </c>
      <c r="D111" s="545" t="s">
        <v>6655</v>
      </c>
      <c r="E111" s="893">
        <v>1</v>
      </c>
      <c r="F111" s="899" t="s">
        <v>14564</v>
      </c>
      <c r="G111" s="1019">
        <v>27.400000000000002</v>
      </c>
      <c r="H111" s="147">
        <f>IF(G111="","",G111-G111*COMPASS!$AH$31)</f>
        <v>27.400000000000002</v>
      </c>
    </row>
    <row r="112" spans="1:8">
      <c r="A112" s="386" t="s">
        <v>976</v>
      </c>
      <c r="B112" s="386" t="s">
        <v>25</v>
      </c>
      <c r="C112" s="545" t="s">
        <v>648</v>
      </c>
      <c r="D112" s="545" t="s">
        <v>6656</v>
      </c>
      <c r="E112" s="893">
        <v>1</v>
      </c>
      <c r="F112" s="899" t="s">
        <v>14564</v>
      </c>
      <c r="G112" s="1019">
        <v>35.050000000000004</v>
      </c>
      <c r="H112" s="147">
        <f>IF(G112="","",G112-G112*COMPASS!$AH$31)</f>
        <v>35.050000000000004</v>
      </c>
    </row>
    <row r="113" spans="1:8">
      <c r="A113" s="386" t="s">
        <v>977</v>
      </c>
      <c r="B113" s="386" t="s">
        <v>25</v>
      </c>
      <c r="C113" s="545" t="s">
        <v>649</v>
      </c>
      <c r="D113" s="545" t="s">
        <v>6657</v>
      </c>
      <c r="E113" s="893">
        <v>1</v>
      </c>
      <c r="F113" s="899" t="s">
        <v>14564</v>
      </c>
      <c r="G113" s="1019">
        <v>14.8</v>
      </c>
      <c r="H113" s="147">
        <f>IF(G113="","",G113-G113*COMPASS!$AH$31)</f>
        <v>14.8</v>
      </c>
    </row>
    <row r="114" spans="1:8">
      <c r="A114" s="388" t="s">
        <v>650</v>
      </c>
      <c r="B114" s="1017"/>
      <c r="C114" s="890"/>
      <c r="D114" s="891" t="s">
        <v>3079</v>
      </c>
      <c r="E114" s="892"/>
      <c r="F114" s="353"/>
      <c r="G114" s="1018"/>
      <c r="H114" s="147" t="str">
        <f>IF(G114="","",G114-G114*COMPASS!$AH$31)</f>
        <v/>
      </c>
    </row>
    <row r="115" spans="1:8">
      <c r="A115" s="386" t="s">
        <v>978</v>
      </c>
      <c r="B115" s="386" t="s">
        <v>25</v>
      </c>
      <c r="C115" s="545" t="s">
        <v>651</v>
      </c>
      <c r="D115" s="545" t="s">
        <v>6658</v>
      </c>
      <c r="E115" s="893">
        <v>25</v>
      </c>
      <c r="F115" s="899" t="s">
        <v>14564</v>
      </c>
      <c r="G115" s="1019">
        <v>8.7000000000000011</v>
      </c>
      <c r="H115" s="147">
        <f>IF(G115="","",G115-G115*COMPASS!$AH$31)</f>
        <v>8.7000000000000011</v>
      </c>
    </row>
    <row r="116" spans="1:8">
      <c r="A116" s="386" t="s">
        <v>979</v>
      </c>
      <c r="B116" s="386" t="s">
        <v>25</v>
      </c>
      <c r="C116" s="545" t="s">
        <v>652</v>
      </c>
      <c r="D116" s="545" t="s">
        <v>6659</v>
      </c>
      <c r="E116" s="893">
        <v>25</v>
      </c>
      <c r="F116" s="899" t="s">
        <v>14564</v>
      </c>
      <c r="G116" s="1019">
        <v>8.9</v>
      </c>
      <c r="H116" s="147">
        <f>IF(G116="","",G116-G116*COMPASS!$AH$31)</f>
        <v>8.9</v>
      </c>
    </row>
    <row r="117" spans="1:8">
      <c r="A117" s="1020" t="s">
        <v>15796</v>
      </c>
      <c r="B117" s="1020" t="s">
        <v>25</v>
      </c>
      <c r="C117" s="1020" t="s">
        <v>15797</v>
      </c>
      <c r="D117" s="1020" t="s">
        <v>15798</v>
      </c>
      <c r="E117" s="1021">
        <v>1</v>
      </c>
      <c r="F117" s="899" t="s">
        <v>14564</v>
      </c>
      <c r="G117" s="1022">
        <v>34.450000000000003</v>
      </c>
      <c r="H117" s="147">
        <f>IF(G117="","",G117-G117*COMPASS!$AH$31)</f>
        <v>34.450000000000003</v>
      </c>
    </row>
    <row r="118" spans="1:8">
      <c r="A118" s="386" t="s">
        <v>980</v>
      </c>
      <c r="B118" s="386" t="s">
        <v>25</v>
      </c>
      <c r="C118" s="545" t="s">
        <v>653</v>
      </c>
      <c r="D118" s="545" t="s">
        <v>6660</v>
      </c>
      <c r="E118" s="893">
        <v>1</v>
      </c>
      <c r="F118" s="899" t="s">
        <v>14564</v>
      </c>
      <c r="G118" s="1019">
        <v>34.450000000000003</v>
      </c>
      <c r="H118" s="147">
        <f>IF(G118="","",G118-G118*COMPASS!$AH$31)</f>
        <v>34.450000000000003</v>
      </c>
    </row>
    <row r="119" spans="1:8">
      <c r="A119" s="386" t="s">
        <v>981</v>
      </c>
      <c r="B119" s="386" t="s">
        <v>25</v>
      </c>
      <c r="C119" s="545" t="s">
        <v>654</v>
      </c>
      <c r="D119" s="545" t="s">
        <v>6661</v>
      </c>
      <c r="E119" s="893">
        <v>1</v>
      </c>
      <c r="F119" s="899" t="s">
        <v>14564</v>
      </c>
      <c r="G119" s="1019">
        <v>369.35</v>
      </c>
      <c r="H119" s="147">
        <f>IF(G119="","",G119-G119*COMPASS!$AH$31)</f>
        <v>369.35</v>
      </c>
    </row>
    <row r="120" spans="1:8">
      <c r="A120" s="386" t="s">
        <v>982</v>
      </c>
      <c r="B120" s="386" t="s">
        <v>25</v>
      </c>
      <c r="C120" s="545" t="s">
        <v>655</v>
      </c>
      <c r="D120" s="545" t="s">
        <v>6662</v>
      </c>
      <c r="E120" s="893">
        <v>1</v>
      </c>
      <c r="F120" s="899" t="s">
        <v>14564</v>
      </c>
      <c r="G120" s="1019">
        <v>51.45</v>
      </c>
      <c r="H120" s="147">
        <f>IF(G120="","",G120-G120*COMPASS!$AH$31)</f>
        <v>51.45</v>
      </c>
    </row>
    <row r="121" spans="1:8">
      <c r="A121" s="386" t="s">
        <v>983</v>
      </c>
      <c r="B121" s="386" t="s">
        <v>25</v>
      </c>
      <c r="C121" s="545" t="s">
        <v>656</v>
      </c>
      <c r="D121" s="545" t="s">
        <v>6663</v>
      </c>
      <c r="E121" s="893">
        <v>1</v>
      </c>
      <c r="F121" s="899" t="s">
        <v>14564</v>
      </c>
      <c r="G121" s="1019">
        <v>18.55</v>
      </c>
      <c r="H121" s="147">
        <f>IF(G121="","",G121-G121*COMPASS!$AH$31)</f>
        <v>18.55</v>
      </c>
    </row>
    <row r="122" spans="1:8">
      <c r="A122" s="386" t="s">
        <v>984</v>
      </c>
      <c r="B122" s="386" t="s">
        <v>25</v>
      </c>
      <c r="C122" s="545" t="s">
        <v>657</v>
      </c>
      <c r="D122" s="545" t="s">
        <v>6664</v>
      </c>
      <c r="E122" s="893">
        <v>1</v>
      </c>
      <c r="F122" s="899" t="s">
        <v>14564</v>
      </c>
      <c r="G122" s="1019">
        <v>30.6</v>
      </c>
      <c r="H122" s="147">
        <f>IF(G122="","",G122-G122*COMPASS!$AH$31)</f>
        <v>30.6</v>
      </c>
    </row>
    <row r="123" spans="1:8">
      <c r="A123" s="386" t="s">
        <v>985</v>
      </c>
      <c r="B123" s="386" t="s">
        <v>25</v>
      </c>
      <c r="C123" s="545" t="s">
        <v>658</v>
      </c>
      <c r="D123" s="545" t="s">
        <v>6665</v>
      </c>
      <c r="E123" s="893">
        <v>1</v>
      </c>
      <c r="F123" s="899" t="s">
        <v>14564</v>
      </c>
      <c r="G123" s="1019">
        <v>118.7</v>
      </c>
      <c r="H123" s="147">
        <f>IF(G123="","",G123-G123*COMPASS!$AH$31)</f>
        <v>118.7</v>
      </c>
    </row>
    <row r="124" spans="1:8">
      <c r="A124" s="386" t="s">
        <v>986</v>
      </c>
      <c r="B124" s="386" t="s">
        <v>25</v>
      </c>
      <c r="C124" s="545" t="s">
        <v>659</v>
      </c>
      <c r="D124" s="545" t="s">
        <v>6666</v>
      </c>
      <c r="E124" s="893">
        <v>1</v>
      </c>
      <c r="F124" s="899" t="s">
        <v>14564</v>
      </c>
      <c r="G124" s="1019">
        <v>129.70000000000002</v>
      </c>
      <c r="H124" s="147">
        <f>IF(G124="","",G124-G124*COMPASS!$AH$31)</f>
        <v>129.70000000000002</v>
      </c>
    </row>
    <row r="125" spans="1:8">
      <c r="A125" s="388" t="s">
        <v>660</v>
      </c>
      <c r="B125" s="1017"/>
      <c r="C125" s="890"/>
      <c r="D125" s="891" t="s">
        <v>3079</v>
      </c>
      <c r="E125" s="892"/>
      <c r="F125" s="353"/>
      <c r="G125" s="1018"/>
      <c r="H125" s="147" t="str">
        <f>IF(G125="","",G125-G125*COMPASS!$AH$31)</f>
        <v/>
      </c>
    </row>
    <row r="126" spans="1:8">
      <c r="A126" s="386" t="s">
        <v>987</v>
      </c>
      <c r="B126" s="386" t="s">
        <v>25</v>
      </c>
      <c r="C126" s="545" t="s">
        <v>661</v>
      </c>
      <c r="D126" s="545" t="s">
        <v>6667</v>
      </c>
      <c r="E126" s="893">
        <v>1</v>
      </c>
      <c r="F126" s="899" t="s">
        <v>14564</v>
      </c>
      <c r="G126" s="1019">
        <v>66.8</v>
      </c>
      <c r="H126" s="147">
        <f>IF(G126="","",G126-G126*COMPASS!$AH$31)</f>
        <v>66.8</v>
      </c>
    </row>
    <row r="127" spans="1:8">
      <c r="A127" s="386" t="s">
        <v>988</v>
      </c>
      <c r="B127" s="386" t="s">
        <v>25</v>
      </c>
      <c r="C127" s="545" t="s">
        <v>662</v>
      </c>
      <c r="D127" s="545" t="s">
        <v>6668</v>
      </c>
      <c r="E127" s="893">
        <v>1</v>
      </c>
      <c r="F127" s="899" t="s">
        <v>14564</v>
      </c>
      <c r="G127" s="1019">
        <v>109.5</v>
      </c>
      <c r="H127" s="147">
        <f>IF(G127="","",G127-G127*COMPASS!$AH$31)</f>
        <v>109.5</v>
      </c>
    </row>
    <row r="128" spans="1:8">
      <c r="A128" s="386" t="s">
        <v>989</v>
      </c>
      <c r="B128" s="386" t="s">
        <v>25</v>
      </c>
      <c r="C128" s="545" t="s">
        <v>663</v>
      </c>
      <c r="D128" s="545" t="s">
        <v>6669</v>
      </c>
      <c r="E128" s="893">
        <v>1</v>
      </c>
      <c r="F128" s="899" t="s">
        <v>14564</v>
      </c>
      <c r="G128" s="1019">
        <v>109.5</v>
      </c>
      <c r="H128" s="147">
        <f>IF(G128="","",G128-G128*COMPASS!$AH$31)</f>
        <v>109.5</v>
      </c>
    </row>
    <row r="129" spans="1:8">
      <c r="A129" s="386" t="s">
        <v>990</v>
      </c>
      <c r="B129" s="386" t="s">
        <v>25</v>
      </c>
      <c r="C129" s="545" t="s">
        <v>664</v>
      </c>
      <c r="D129" s="545" t="s">
        <v>6670</v>
      </c>
      <c r="E129" s="893">
        <v>1</v>
      </c>
      <c r="F129" s="899" t="s">
        <v>14564</v>
      </c>
      <c r="G129" s="1019">
        <v>64.7</v>
      </c>
      <c r="H129" s="147">
        <f>IF(G129="","",G129-G129*COMPASS!$AH$31)</f>
        <v>64.7</v>
      </c>
    </row>
    <row r="130" spans="1:8">
      <c r="A130" s="386" t="s">
        <v>991</v>
      </c>
      <c r="B130" s="386" t="s">
        <v>25</v>
      </c>
      <c r="C130" s="545" t="s">
        <v>665</v>
      </c>
      <c r="D130" s="545" t="s">
        <v>6671</v>
      </c>
      <c r="E130" s="893">
        <v>1</v>
      </c>
      <c r="F130" s="899" t="s">
        <v>14564</v>
      </c>
      <c r="G130" s="1019">
        <v>64.7</v>
      </c>
      <c r="H130" s="147">
        <f>IF(G130="","",G130-G130*COMPASS!$AH$31)</f>
        <v>64.7</v>
      </c>
    </row>
    <row r="131" spans="1:8">
      <c r="A131" s="386" t="s">
        <v>992</v>
      </c>
      <c r="B131" s="386" t="s">
        <v>25</v>
      </c>
      <c r="C131" s="545" t="s">
        <v>666</v>
      </c>
      <c r="D131" s="545" t="s">
        <v>6672</v>
      </c>
      <c r="E131" s="893">
        <v>1</v>
      </c>
      <c r="F131" s="899" t="s">
        <v>14564</v>
      </c>
      <c r="G131" s="1019">
        <v>126</v>
      </c>
      <c r="H131" s="147">
        <f>IF(G131="","",G131-G131*COMPASS!$AH$31)</f>
        <v>126</v>
      </c>
    </row>
    <row r="132" spans="1:8">
      <c r="A132" s="388" t="s">
        <v>667</v>
      </c>
      <c r="B132" s="1017"/>
      <c r="C132" s="890"/>
      <c r="D132" s="891" t="s">
        <v>3079</v>
      </c>
      <c r="E132" s="892"/>
      <c r="F132" s="353"/>
      <c r="G132" s="1018"/>
      <c r="H132" s="147" t="str">
        <f>IF(G132="","",G132-G132*COMPASS!$AH$31)</f>
        <v/>
      </c>
    </row>
    <row r="133" spans="1:8">
      <c r="A133" s="386" t="s">
        <v>993</v>
      </c>
      <c r="B133" s="386" t="s">
        <v>25</v>
      </c>
      <c r="C133" s="545" t="s">
        <v>668</v>
      </c>
      <c r="D133" s="545" t="s">
        <v>6673</v>
      </c>
      <c r="E133" s="893">
        <v>2</v>
      </c>
      <c r="F133" s="899" t="s">
        <v>14564</v>
      </c>
      <c r="G133" s="1019">
        <v>43.1</v>
      </c>
      <c r="H133" s="147">
        <f>IF(G133="","",G133-G133*COMPASS!$AH$31)</f>
        <v>43.1</v>
      </c>
    </row>
    <row r="134" spans="1:8">
      <c r="A134" s="386" t="s">
        <v>994</v>
      </c>
      <c r="B134" s="386" t="s">
        <v>25</v>
      </c>
      <c r="C134" s="545" t="s">
        <v>669</v>
      </c>
      <c r="D134" s="545" t="s">
        <v>6674</v>
      </c>
      <c r="E134" s="893">
        <v>2</v>
      </c>
      <c r="F134" s="899" t="s">
        <v>14564</v>
      </c>
      <c r="G134" s="1019">
        <v>43.1</v>
      </c>
      <c r="H134" s="147">
        <f>IF(G134="","",G134-G134*COMPASS!$AH$31)</f>
        <v>43.1</v>
      </c>
    </row>
    <row r="135" spans="1:8">
      <c r="A135" s="386" t="s">
        <v>995</v>
      </c>
      <c r="B135" s="386" t="s">
        <v>25</v>
      </c>
      <c r="C135" s="545" t="s">
        <v>670</v>
      </c>
      <c r="D135" s="545" t="s">
        <v>6675</v>
      </c>
      <c r="E135" s="893">
        <v>2</v>
      </c>
      <c r="F135" s="899" t="s">
        <v>14564</v>
      </c>
      <c r="G135" s="1019">
        <v>26</v>
      </c>
      <c r="H135" s="147">
        <f>IF(G135="","",G135-G135*COMPASS!$AH$31)</f>
        <v>26</v>
      </c>
    </row>
    <row r="136" spans="1:8">
      <c r="A136" s="386" t="s">
        <v>996</v>
      </c>
      <c r="B136" s="386" t="s">
        <v>25</v>
      </c>
      <c r="C136" s="545" t="s">
        <v>671</v>
      </c>
      <c r="D136" s="545" t="s">
        <v>6676</v>
      </c>
      <c r="E136" s="893">
        <v>1</v>
      </c>
      <c r="F136" s="899" t="s">
        <v>14564</v>
      </c>
      <c r="G136" s="1019">
        <v>156.15</v>
      </c>
      <c r="H136" s="147">
        <f>IF(G136="","",G136-G136*COMPASS!$AH$31)</f>
        <v>156.15</v>
      </c>
    </row>
    <row r="137" spans="1:8">
      <c r="A137" s="386" t="s">
        <v>997</v>
      </c>
      <c r="B137" s="386" t="s">
        <v>25</v>
      </c>
      <c r="C137" s="545" t="s">
        <v>672</v>
      </c>
      <c r="D137" s="545" t="s">
        <v>6677</v>
      </c>
      <c r="E137" s="893">
        <v>1</v>
      </c>
      <c r="F137" s="899" t="s">
        <v>14564</v>
      </c>
      <c r="G137" s="1019">
        <v>156.15</v>
      </c>
      <c r="H137" s="147">
        <f>IF(G137="","",G137-G137*COMPASS!$AH$31)</f>
        <v>156.15</v>
      </c>
    </row>
    <row r="138" spans="1:8">
      <c r="A138" s="386" t="s">
        <v>11342</v>
      </c>
      <c r="B138" s="386" t="s">
        <v>25</v>
      </c>
      <c r="C138" s="545" t="s">
        <v>11905</v>
      </c>
      <c r="D138" s="545" t="s">
        <v>6678</v>
      </c>
      <c r="E138" s="893">
        <v>1</v>
      </c>
      <c r="F138" s="899" t="s">
        <v>14564</v>
      </c>
      <c r="G138" s="1019">
        <v>62.2</v>
      </c>
      <c r="H138" s="147">
        <f>IF(G138="","",G138-G138*COMPASS!$AH$31)</f>
        <v>62.2</v>
      </c>
    </row>
    <row r="139" spans="1:8">
      <c r="A139" s="388" t="s">
        <v>673</v>
      </c>
      <c r="B139" s="1017"/>
      <c r="C139" s="890"/>
      <c r="D139" s="891" t="s">
        <v>3079</v>
      </c>
      <c r="E139" s="892"/>
      <c r="F139" s="353"/>
      <c r="G139" s="1018"/>
      <c r="H139" s="147" t="str">
        <f>IF(G139="","",G139-G139*COMPASS!$AH$31)</f>
        <v/>
      </c>
    </row>
    <row r="140" spans="1:8">
      <c r="A140" s="386" t="s">
        <v>998</v>
      </c>
      <c r="B140" s="386" t="s">
        <v>25</v>
      </c>
      <c r="C140" s="545" t="s">
        <v>674</v>
      </c>
      <c r="D140" s="545" t="s">
        <v>6679</v>
      </c>
      <c r="E140" s="893">
        <v>1</v>
      </c>
      <c r="F140" s="899" t="s">
        <v>14564</v>
      </c>
      <c r="G140" s="1019">
        <v>19.350000000000001</v>
      </c>
      <c r="H140" s="147">
        <f>IF(G140="","",G140-G140*COMPASS!$AH$31)</f>
        <v>19.350000000000001</v>
      </c>
    </row>
    <row r="141" spans="1:8">
      <c r="A141" s="386" t="s">
        <v>999</v>
      </c>
      <c r="B141" s="386" t="s">
        <v>25</v>
      </c>
      <c r="C141" s="545" t="s">
        <v>675</v>
      </c>
      <c r="D141" s="545" t="s">
        <v>6680</v>
      </c>
      <c r="E141" s="893">
        <v>1</v>
      </c>
      <c r="F141" s="899" t="s">
        <v>14564</v>
      </c>
      <c r="G141" s="1019">
        <v>24.650000000000002</v>
      </c>
      <c r="H141" s="147">
        <f>IF(G141="","",G141-G141*COMPASS!$AH$31)</f>
        <v>24.650000000000002</v>
      </c>
    </row>
    <row r="142" spans="1:8">
      <c r="A142" s="386" t="s">
        <v>1000</v>
      </c>
      <c r="B142" s="386" t="s">
        <v>25</v>
      </c>
      <c r="C142" s="545" t="s">
        <v>676</v>
      </c>
      <c r="D142" s="545" t="s">
        <v>6681</v>
      </c>
      <c r="E142" s="893">
        <v>1</v>
      </c>
      <c r="F142" s="899" t="s">
        <v>14564</v>
      </c>
      <c r="G142" s="1019">
        <v>69.3</v>
      </c>
      <c r="H142" s="147">
        <f>IF(G142="","",G142-G142*COMPASS!$AH$31)</f>
        <v>69.3</v>
      </c>
    </row>
    <row r="143" spans="1:8">
      <c r="A143" s="386" t="s">
        <v>677</v>
      </c>
      <c r="B143" s="386" t="s">
        <v>25</v>
      </c>
      <c r="C143" s="545" t="s">
        <v>678</v>
      </c>
      <c r="D143" s="545" t="s">
        <v>6682</v>
      </c>
      <c r="E143" s="893">
        <v>1</v>
      </c>
      <c r="F143" s="899" t="s">
        <v>14564</v>
      </c>
      <c r="G143" s="1019">
        <v>79.300000000000011</v>
      </c>
      <c r="H143" s="147">
        <f>IF(G143="","",G143-G143*COMPASS!$AH$31)</f>
        <v>79.300000000000011</v>
      </c>
    </row>
    <row r="144" spans="1:8">
      <c r="A144" s="386" t="s">
        <v>679</v>
      </c>
      <c r="B144" s="386" t="s">
        <v>25</v>
      </c>
      <c r="C144" s="545" t="s">
        <v>680</v>
      </c>
      <c r="D144" s="545" t="s">
        <v>6683</v>
      </c>
      <c r="E144" s="893">
        <v>1</v>
      </c>
      <c r="F144" s="899" t="s">
        <v>14564</v>
      </c>
      <c r="G144" s="1019">
        <v>55.35</v>
      </c>
      <c r="H144" s="147">
        <f>IF(G144="","",G144-G144*COMPASS!$AH$31)</f>
        <v>55.35</v>
      </c>
    </row>
    <row r="145" spans="1:8">
      <c r="A145" s="386" t="s">
        <v>681</v>
      </c>
      <c r="B145" s="386" t="s">
        <v>25</v>
      </c>
      <c r="C145" s="545" t="s">
        <v>682</v>
      </c>
      <c r="D145" s="545" t="s">
        <v>6684</v>
      </c>
      <c r="E145" s="893">
        <v>1</v>
      </c>
      <c r="F145" s="899" t="s">
        <v>14564</v>
      </c>
      <c r="G145" s="1019">
        <v>9.7000000000000011</v>
      </c>
      <c r="H145" s="147">
        <f>IF(G145="","",G145-G145*COMPASS!$AH$31)</f>
        <v>9.7000000000000011</v>
      </c>
    </row>
    <row r="146" spans="1:8">
      <c r="A146" s="386" t="s">
        <v>683</v>
      </c>
      <c r="B146" s="386" t="s">
        <v>25</v>
      </c>
      <c r="C146" s="545" t="s">
        <v>684</v>
      </c>
      <c r="D146" s="545" t="s">
        <v>6685</v>
      </c>
      <c r="E146" s="893">
        <v>1</v>
      </c>
      <c r="F146" s="899" t="s">
        <v>14564</v>
      </c>
      <c r="G146" s="1019">
        <v>92.25</v>
      </c>
      <c r="H146" s="147">
        <f>IF(G146="","",G146-G146*COMPASS!$AH$31)</f>
        <v>92.25</v>
      </c>
    </row>
    <row r="147" spans="1:8">
      <c r="A147" s="1020" t="s">
        <v>15799</v>
      </c>
      <c r="B147" s="1020" t="s">
        <v>25</v>
      </c>
      <c r="C147" s="1020" t="s">
        <v>678</v>
      </c>
      <c r="D147" s="1020" t="s">
        <v>6682</v>
      </c>
      <c r="E147" s="1021">
        <v>1</v>
      </c>
      <c r="F147" s="899" t="s">
        <v>14564</v>
      </c>
      <c r="G147" s="1022">
        <v>79.300000000000011</v>
      </c>
      <c r="H147" s="147">
        <f>IF(G147="","",G147-G147*COMPASS!$AH$31)</f>
        <v>79.300000000000011</v>
      </c>
    </row>
    <row r="148" spans="1:8">
      <c r="A148" s="1020" t="s">
        <v>15800</v>
      </c>
      <c r="B148" s="1020" t="s">
        <v>25</v>
      </c>
      <c r="C148" s="1020" t="s">
        <v>15801</v>
      </c>
      <c r="D148" s="1020" t="s">
        <v>15802</v>
      </c>
      <c r="E148" s="1021">
        <v>1</v>
      </c>
      <c r="F148" s="899" t="s">
        <v>14564</v>
      </c>
      <c r="G148" s="1022">
        <v>73.600000000000009</v>
      </c>
      <c r="H148" s="147">
        <f>IF(G148="","",G148-G148*COMPASS!$AH$31)</f>
        <v>73.600000000000009</v>
      </c>
    </row>
    <row r="149" spans="1:8">
      <c r="A149" s="1020" t="s">
        <v>15803</v>
      </c>
      <c r="B149" s="1020" t="s">
        <v>25</v>
      </c>
      <c r="C149" s="1020" t="s">
        <v>15804</v>
      </c>
      <c r="D149" s="1020" t="s">
        <v>15805</v>
      </c>
      <c r="E149" s="1021">
        <v>1</v>
      </c>
      <c r="F149" s="899" t="s">
        <v>14564</v>
      </c>
      <c r="G149" s="1022">
        <v>73.600000000000009</v>
      </c>
      <c r="H149" s="147">
        <f>IF(G149="","",G149-G149*COMPASS!$AH$31)</f>
        <v>73.600000000000009</v>
      </c>
    </row>
    <row r="150" spans="1:8">
      <c r="A150" s="1020" t="s">
        <v>15806</v>
      </c>
      <c r="B150" s="1020" t="s">
        <v>25</v>
      </c>
      <c r="C150" s="1020" t="s">
        <v>15807</v>
      </c>
      <c r="D150" s="1020" t="s">
        <v>15808</v>
      </c>
      <c r="E150" s="1021">
        <v>1</v>
      </c>
      <c r="F150" s="899" t="s">
        <v>14564</v>
      </c>
      <c r="G150" s="1022">
        <v>73.600000000000009</v>
      </c>
      <c r="H150" s="147">
        <f>IF(G150="","",G150-G150*COMPASS!$AH$31)</f>
        <v>73.600000000000009</v>
      </c>
    </row>
    <row r="151" spans="1:8">
      <c r="A151" s="1020" t="s">
        <v>15809</v>
      </c>
      <c r="B151" s="1020" t="s">
        <v>25</v>
      </c>
      <c r="C151" s="1020" t="s">
        <v>15810</v>
      </c>
      <c r="D151" s="1020" t="s">
        <v>15811</v>
      </c>
      <c r="E151" s="1021">
        <v>1</v>
      </c>
      <c r="F151" s="899" t="s">
        <v>14564</v>
      </c>
      <c r="G151" s="1022">
        <v>73.600000000000009</v>
      </c>
      <c r="H151" s="147">
        <f>IF(G151="","",G151-G151*COMPASS!$AH$31)</f>
        <v>73.600000000000009</v>
      </c>
    </row>
    <row r="152" spans="1:8">
      <c r="A152" s="388" t="s">
        <v>685</v>
      </c>
      <c r="B152" s="1017"/>
      <c r="C152" s="890"/>
      <c r="D152" s="891" t="s">
        <v>3079</v>
      </c>
      <c r="E152" s="892"/>
      <c r="F152" s="353"/>
      <c r="G152" s="1018"/>
      <c r="H152" s="147" t="str">
        <f>IF(G152="","",G152-G152*COMPASS!$AH$31)</f>
        <v/>
      </c>
    </row>
    <row r="153" spans="1:8">
      <c r="A153" s="386" t="s">
        <v>1001</v>
      </c>
      <c r="B153" s="386" t="s">
        <v>25</v>
      </c>
      <c r="C153" s="545" t="s">
        <v>686</v>
      </c>
      <c r="D153" s="545" t="s">
        <v>6686</v>
      </c>
      <c r="E153" s="893">
        <v>1</v>
      </c>
      <c r="F153" s="899" t="s">
        <v>14564</v>
      </c>
      <c r="G153" s="1019">
        <v>48.6</v>
      </c>
      <c r="H153" s="147">
        <f>IF(G153="","",G153-G153*COMPASS!$AH$31)</f>
        <v>48.6</v>
      </c>
    </row>
    <row r="154" spans="1:8">
      <c r="A154" s="386" t="s">
        <v>1002</v>
      </c>
      <c r="B154" s="386" t="s">
        <v>25</v>
      </c>
      <c r="C154" s="545" t="s">
        <v>687</v>
      </c>
      <c r="D154" s="545" t="s">
        <v>6687</v>
      </c>
      <c r="E154" s="893">
        <v>1</v>
      </c>
      <c r="F154" s="899" t="s">
        <v>14564</v>
      </c>
      <c r="G154" s="1019">
        <v>242.75</v>
      </c>
      <c r="H154" s="147">
        <f>IF(G154="","",G154-G154*COMPASS!$AH$31)</f>
        <v>242.75</v>
      </c>
    </row>
    <row r="155" spans="1:8">
      <c r="A155" s="386" t="s">
        <v>1003</v>
      </c>
      <c r="B155" s="386" t="s">
        <v>25</v>
      </c>
      <c r="C155" s="545" t="s">
        <v>688</v>
      </c>
      <c r="D155" s="545" t="s">
        <v>6687</v>
      </c>
      <c r="E155" s="893">
        <v>1</v>
      </c>
      <c r="F155" s="899" t="s">
        <v>14564</v>
      </c>
      <c r="G155" s="1019">
        <v>235.45000000000002</v>
      </c>
      <c r="H155" s="147">
        <f>IF(G155="","",G155-G155*COMPASS!$AH$31)</f>
        <v>235.45000000000002</v>
      </c>
    </row>
    <row r="156" spans="1:8">
      <c r="A156" s="386" t="s">
        <v>1004</v>
      </c>
      <c r="B156" s="386" t="s">
        <v>25</v>
      </c>
      <c r="C156" s="545" t="s">
        <v>689</v>
      </c>
      <c r="D156" s="545" t="s">
        <v>6688</v>
      </c>
      <c r="E156" s="893">
        <v>1</v>
      </c>
      <c r="F156" s="899" t="s">
        <v>14564</v>
      </c>
      <c r="G156" s="1019">
        <v>64.75</v>
      </c>
      <c r="H156" s="147">
        <f>IF(G156="","",G156-G156*COMPASS!$AH$31)</f>
        <v>64.75</v>
      </c>
    </row>
    <row r="157" spans="1:8">
      <c r="A157" s="386" t="s">
        <v>1005</v>
      </c>
      <c r="B157" s="386" t="s">
        <v>25</v>
      </c>
      <c r="C157" s="545" t="s">
        <v>690</v>
      </c>
      <c r="D157" s="545" t="s">
        <v>6689</v>
      </c>
      <c r="E157" s="893">
        <v>1</v>
      </c>
      <c r="F157" s="899" t="s">
        <v>14564</v>
      </c>
      <c r="G157" s="1019">
        <v>256.35000000000002</v>
      </c>
      <c r="H157" s="147">
        <f>IF(G157="","",G157-G157*COMPASS!$AH$31)</f>
        <v>256.35000000000002</v>
      </c>
    </row>
    <row r="158" spans="1:8">
      <c r="A158" s="386" t="s">
        <v>1006</v>
      </c>
      <c r="B158" s="386" t="s">
        <v>25</v>
      </c>
      <c r="C158" s="545" t="s">
        <v>691</v>
      </c>
      <c r="D158" s="545" t="s">
        <v>6690</v>
      </c>
      <c r="E158" s="893">
        <v>1</v>
      </c>
      <c r="F158" s="899" t="s">
        <v>14564</v>
      </c>
      <c r="G158" s="1019">
        <v>91.350000000000009</v>
      </c>
      <c r="H158" s="147">
        <f>IF(G158="","",G158-G158*COMPASS!$AH$31)</f>
        <v>91.350000000000009</v>
      </c>
    </row>
    <row r="159" spans="1:8">
      <c r="A159" s="386" t="s">
        <v>1007</v>
      </c>
      <c r="B159" s="386" t="s">
        <v>25</v>
      </c>
      <c r="C159" s="545" t="s">
        <v>692</v>
      </c>
      <c r="D159" s="545" t="s">
        <v>6691</v>
      </c>
      <c r="E159" s="893">
        <v>1</v>
      </c>
      <c r="F159" s="899" t="s">
        <v>14564</v>
      </c>
      <c r="G159" s="1019">
        <v>265.3</v>
      </c>
      <c r="H159" s="147">
        <f>IF(G159="","",G159-G159*COMPASS!$AH$31)</f>
        <v>265.3</v>
      </c>
    </row>
    <row r="160" spans="1:8">
      <c r="A160" s="388" t="s">
        <v>693</v>
      </c>
      <c r="B160" s="1017"/>
      <c r="C160" s="890"/>
      <c r="D160" s="891" t="s">
        <v>3079</v>
      </c>
      <c r="E160" s="892"/>
      <c r="F160" s="353"/>
      <c r="G160" s="1018"/>
      <c r="H160" s="147" t="str">
        <f>IF(G160="","",G160-G160*COMPASS!$AH$31)</f>
        <v/>
      </c>
    </row>
    <row r="161" spans="1:8">
      <c r="A161" s="386" t="s">
        <v>6692</v>
      </c>
      <c r="B161" s="386" t="s">
        <v>25</v>
      </c>
      <c r="C161" s="545" t="s">
        <v>726</v>
      </c>
      <c r="D161" s="545" t="s">
        <v>6693</v>
      </c>
      <c r="E161" s="893">
        <v>1</v>
      </c>
      <c r="F161" s="899" t="s">
        <v>14564</v>
      </c>
      <c r="G161" s="1019">
        <v>59.050000000000004</v>
      </c>
      <c r="H161" s="147">
        <f>IF(G161="","",G161-G161*COMPASS!$AH$31)</f>
        <v>59.050000000000004</v>
      </c>
    </row>
    <row r="162" spans="1:8">
      <c r="A162" s="386" t="s">
        <v>1008</v>
      </c>
      <c r="B162" s="386" t="s">
        <v>25</v>
      </c>
      <c r="C162" s="545" t="s">
        <v>694</v>
      </c>
      <c r="D162" s="545" t="s">
        <v>6694</v>
      </c>
      <c r="E162" s="893">
        <v>1</v>
      </c>
      <c r="F162" s="899" t="s">
        <v>14564</v>
      </c>
      <c r="G162" s="1019">
        <v>133.4</v>
      </c>
      <c r="H162" s="147">
        <f>IF(G162="","",G162-G162*COMPASS!$AH$31)</f>
        <v>133.4</v>
      </c>
    </row>
    <row r="163" spans="1:8">
      <c r="A163" s="386" t="s">
        <v>1009</v>
      </c>
      <c r="B163" s="386" t="s">
        <v>25</v>
      </c>
      <c r="C163" s="545" t="s">
        <v>695</v>
      </c>
      <c r="D163" s="545" t="s">
        <v>6695</v>
      </c>
      <c r="E163" s="893">
        <v>1</v>
      </c>
      <c r="F163" s="899" t="s">
        <v>14564</v>
      </c>
      <c r="G163" s="1019">
        <v>218.95000000000002</v>
      </c>
      <c r="H163" s="147">
        <f>IF(G163="","",G163-G163*COMPASS!$AH$31)</f>
        <v>218.95000000000002</v>
      </c>
    </row>
    <row r="164" spans="1:8">
      <c r="A164" s="386" t="s">
        <v>1010</v>
      </c>
      <c r="B164" s="386" t="s">
        <v>25</v>
      </c>
      <c r="C164" s="545" t="s">
        <v>696</v>
      </c>
      <c r="D164" s="545" t="s">
        <v>6696</v>
      </c>
      <c r="E164" s="893">
        <v>1</v>
      </c>
      <c r="F164" s="899" t="s">
        <v>14564</v>
      </c>
      <c r="G164" s="1019">
        <v>248.15</v>
      </c>
      <c r="H164" s="147">
        <f>IF(G164="","",G164-G164*COMPASS!$AH$31)</f>
        <v>248.15</v>
      </c>
    </row>
    <row r="165" spans="1:8">
      <c r="A165" s="386" t="s">
        <v>1011</v>
      </c>
      <c r="B165" s="386" t="s">
        <v>25</v>
      </c>
      <c r="C165" s="545" t="s">
        <v>697</v>
      </c>
      <c r="D165" s="545" t="s">
        <v>6697</v>
      </c>
      <c r="E165" s="893">
        <v>1</v>
      </c>
      <c r="F165" s="899" t="s">
        <v>14564</v>
      </c>
      <c r="G165" s="1019">
        <v>282.90000000000003</v>
      </c>
      <c r="H165" s="147">
        <f>IF(G165="","",G165-G165*COMPASS!$AH$31)</f>
        <v>282.90000000000003</v>
      </c>
    </row>
    <row r="166" spans="1:8">
      <c r="A166" s="386" t="s">
        <v>1012</v>
      </c>
      <c r="B166" s="386" t="s">
        <v>25</v>
      </c>
      <c r="C166" s="545" t="s">
        <v>698</v>
      </c>
      <c r="D166" s="545" t="s">
        <v>6698</v>
      </c>
      <c r="E166" s="893">
        <v>1</v>
      </c>
      <c r="F166" s="899" t="s">
        <v>14564</v>
      </c>
      <c r="G166" s="1019">
        <v>660.35</v>
      </c>
      <c r="H166" s="147">
        <f>IF(G166="","",G166-G166*COMPASS!$AH$31)</f>
        <v>660.35</v>
      </c>
    </row>
    <row r="167" spans="1:8">
      <c r="A167" s="386" t="s">
        <v>1013</v>
      </c>
      <c r="B167" s="386" t="s">
        <v>25</v>
      </c>
      <c r="C167" s="545" t="s">
        <v>699</v>
      </c>
      <c r="D167" s="545" t="s">
        <v>6699</v>
      </c>
      <c r="E167" s="893">
        <v>1</v>
      </c>
      <c r="F167" s="899" t="s">
        <v>14564</v>
      </c>
      <c r="G167" s="1019">
        <v>338.55</v>
      </c>
      <c r="H167" s="147">
        <f>IF(G167="","",G167-G167*COMPASS!$AH$31)</f>
        <v>338.55</v>
      </c>
    </row>
    <row r="168" spans="1:8">
      <c r="A168" s="386" t="s">
        <v>1014</v>
      </c>
      <c r="B168" s="386" t="s">
        <v>25</v>
      </c>
      <c r="C168" s="545" t="s">
        <v>700</v>
      </c>
      <c r="D168" s="545" t="s">
        <v>6700</v>
      </c>
      <c r="E168" s="893">
        <v>1</v>
      </c>
      <c r="F168" s="899" t="s">
        <v>14564</v>
      </c>
      <c r="G168" s="1019">
        <v>28.400000000000002</v>
      </c>
      <c r="H168" s="147">
        <f>IF(G168="","",G168-G168*COMPASS!$AH$31)</f>
        <v>28.400000000000002</v>
      </c>
    </row>
    <row r="169" spans="1:8">
      <c r="A169" s="386" t="s">
        <v>1015</v>
      </c>
      <c r="B169" s="386" t="s">
        <v>25</v>
      </c>
      <c r="C169" s="545" t="s">
        <v>701</v>
      </c>
      <c r="D169" s="545" t="s">
        <v>6701</v>
      </c>
      <c r="E169" s="893">
        <v>1</v>
      </c>
      <c r="F169" s="899" t="s">
        <v>14564</v>
      </c>
      <c r="G169" s="1019">
        <v>147</v>
      </c>
      <c r="H169" s="147">
        <f>IF(G169="","",G169-G169*COMPASS!$AH$31)</f>
        <v>147</v>
      </c>
    </row>
    <row r="170" spans="1:8">
      <c r="A170" s="386" t="s">
        <v>1016</v>
      </c>
      <c r="B170" s="386" t="s">
        <v>25</v>
      </c>
      <c r="C170" s="545" t="s">
        <v>702</v>
      </c>
      <c r="D170" s="545" t="s">
        <v>6702</v>
      </c>
      <c r="E170" s="893">
        <v>1</v>
      </c>
      <c r="F170" s="899" t="s">
        <v>14564</v>
      </c>
      <c r="G170" s="1019">
        <v>23.950000000000003</v>
      </c>
      <c r="H170" s="147">
        <f>IF(G170="","",G170-G170*COMPASS!$AH$31)</f>
        <v>23.950000000000003</v>
      </c>
    </row>
    <row r="171" spans="1:8">
      <c r="A171" s="386" t="s">
        <v>1017</v>
      </c>
      <c r="B171" s="386" t="s">
        <v>25</v>
      </c>
      <c r="C171" s="545" t="s">
        <v>703</v>
      </c>
      <c r="D171" s="545" t="s">
        <v>6703</v>
      </c>
      <c r="E171" s="893">
        <v>1</v>
      </c>
      <c r="F171" s="899" t="s">
        <v>14564</v>
      </c>
      <c r="G171" s="1019">
        <v>58.45</v>
      </c>
      <c r="H171" s="147">
        <f>IF(G171="","",G171-G171*COMPASS!$AH$31)</f>
        <v>58.45</v>
      </c>
    </row>
    <row r="172" spans="1:8">
      <c r="A172" s="386" t="s">
        <v>1018</v>
      </c>
      <c r="B172" s="386" t="s">
        <v>25</v>
      </c>
      <c r="C172" s="545" t="s">
        <v>704</v>
      </c>
      <c r="D172" s="545" t="s">
        <v>6704</v>
      </c>
      <c r="E172" s="893">
        <v>1</v>
      </c>
      <c r="F172" s="899" t="s">
        <v>14564</v>
      </c>
      <c r="G172" s="1019">
        <v>58.45</v>
      </c>
      <c r="H172" s="147">
        <f>IF(G172="","",G172-G172*COMPASS!$AH$31)</f>
        <v>58.45</v>
      </c>
    </row>
    <row r="173" spans="1:8">
      <c r="A173" s="386" t="s">
        <v>1019</v>
      </c>
      <c r="B173" s="386" t="s">
        <v>25</v>
      </c>
      <c r="C173" s="545" t="s">
        <v>705</v>
      </c>
      <c r="D173" s="545" t="s">
        <v>6705</v>
      </c>
      <c r="E173" s="893">
        <v>1</v>
      </c>
      <c r="F173" s="899" t="s">
        <v>14564</v>
      </c>
      <c r="G173" s="1019">
        <v>58.45</v>
      </c>
      <c r="H173" s="147">
        <f>IF(G173="","",G173-G173*COMPASS!$AH$31)</f>
        <v>58.45</v>
      </c>
    </row>
    <row r="174" spans="1:8">
      <c r="A174" s="386" t="s">
        <v>1020</v>
      </c>
      <c r="B174" s="386" t="s">
        <v>25</v>
      </c>
      <c r="C174" s="545" t="s">
        <v>706</v>
      </c>
      <c r="D174" s="545" t="s">
        <v>6706</v>
      </c>
      <c r="E174" s="893">
        <v>1</v>
      </c>
      <c r="F174" s="899" t="s">
        <v>14564</v>
      </c>
      <c r="G174" s="1019">
        <v>29.450000000000003</v>
      </c>
      <c r="H174" s="147">
        <f>IF(G174="","",G174-G174*COMPASS!$AH$31)</f>
        <v>29.450000000000003</v>
      </c>
    </row>
    <row r="175" spans="1:8">
      <c r="A175" s="386" t="s">
        <v>1021</v>
      </c>
      <c r="B175" s="386" t="s">
        <v>25</v>
      </c>
      <c r="C175" s="545" t="s">
        <v>707</v>
      </c>
      <c r="D175" s="545" t="s">
        <v>6707</v>
      </c>
      <c r="E175" s="893">
        <v>1</v>
      </c>
      <c r="F175" s="899" t="s">
        <v>14564</v>
      </c>
      <c r="G175" s="1019">
        <v>66.7</v>
      </c>
      <c r="H175" s="147">
        <f>IF(G175="","",G175-G175*COMPASS!$AH$31)</f>
        <v>66.7</v>
      </c>
    </row>
    <row r="176" spans="1:8">
      <c r="A176" s="386" t="s">
        <v>1022</v>
      </c>
      <c r="B176" s="386" t="s">
        <v>25</v>
      </c>
      <c r="C176" s="545" t="s">
        <v>708</v>
      </c>
      <c r="D176" s="545" t="s">
        <v>6708</v>
      </c>
      <c r="E176" s="893">
        <v>1</v>
      </c>
      <c r="F176" s="899" t="s">
        <v>14564</v>
      </c>
      <c r="G176" s="1019">
        <v>58.400000000000006</v>
      </c>
      <c r="H176" s="147">
        <f>IF(G176="","",G176-G176*COMPASS!$AH$31)</f>
        <v>58.400000000000006</v>
      </c>
    </row>
    <row r="177" spans="1:8">
      <c r="A177" s="386" t="s">
        <v>1023</v>
      </c>
      <c r="B177" s="386" t="s">
        <v>25</v>
      </c>
      <c r="C177" s="545" t="s">
        <v>709</v>
      </c>
      <c r="D177" s="545" t="s">
        <v>6709</v>
      </c>
      <c r="E177" s="893">
        <v>1</v>
      </c>
      <c r="F177" s="899" t="s">
        <v>14564</v>
      </c>
      <c r="G177" s="1019">
        <v>58.45</v>
      </c>
      <c r="H177" s="147">
        <f>IF(G177="","",G177-G177*COMPASS!$AH$31)</f>
        <v>58.45</v>
      </c>
    </row>
    <row r="178" spans="1:8">
      <c r="A178" s="388" t="s">
        <v>710</v>
      </c>
      <c r="B178" s="1017"/>
      <c r="C178" s="890"/>
      <c r="D178" s="891" t="s">
        <v>3079</v>
      </c>
      <c r="E178" s="892"/>
      <c r="F178" s="353"/>
      <c r="G178" s="1018"/>
      <c r="H178" s="147" t="str">
        <f>IF(G178="","",G178-G178*COMPASS!$AH$31)</f>
        <v/>
      </c>
    </row>
    <row r="179" spans="1:8">
      <c r="A179" s="386" t="s">
        <v>1024</v>
      </c>
      <c r="B179" s="386" t="s">
        <v>25</v>
      </c>
      <c r="C179" s="545" t="s">
        <v>711</v>
      </c>
      <c r="D179" s="545" t="s">
        <v>6710</v>
      </c>
      <c r="E179" s="893">
        <v>1</v>
      </c>
      <c r="F179" s="899" t="s">
        <v>14564</v>
      </c>
      <c r="G179" s="1019">
        <v>18.55</v>
      </c>
      <c r="H179" s="147">
        <f>IF(G179="","",G179-G179*COMPASS!$AH$31)</f>
        <v>18.55</v>
      </c>
    </row>
    <row r="180" spans="1:8">
      <c r="A180" s="386" t="s">
        <v>1025</v>
      </c>
      <c r="B180" s="386" t="s">
        <v>25</v>
      </c>
      <c r="C180" s="545" t="s">
        <v>712</v>
      </c>
      <c r="D180" s="545" t="s">
        <v>6711</v>
      </c>
      <c r="E180" s="893">
        <v>1</v>
      </c>
      <c r="F180" s="899" t="s">
        <v>14564</v>
      </c>
      <c r="G180" s="1019">
        <v>4.4000000000000004</v>
      </c>
      <c r="H180" s="147">
        <f>IF(G180="","",G180-G180*COMPASS!$AH$31)</f>
        <v>4.4000000000000004</v>
      </c>
    </row>
    <row r="181" spans="1:8">
      <c r="A181" s="386" t="s">
        <v>1026</v>
      </c>
      <c r="B181" s="386" t="s">
        <v>25</v>
      </c>
      <c r="C181" s="545" t="s">
        <v>713</v>
      </c>
      <c r="D181" s="545" t="s">
        <v>6712</v>
      </c>
      <c r="E181" s="893">
        <v>1</v>
      </c>
      <c r="F181" s="899" t="s">
        <v>14564</v>
      </c>
      <c r="G181" s="1019">
        <v>1</v>
      </c>
      <c r="H181" s="147">
        <f>IF(G181="","",G181-G181*COMPASS!$AH$31)</f>
        <v>1</v>
      </c>
    </row>
    <row r="182" spans="1:8">
      <c r="A182" s="386" t="s">
        <v>1027</v>
      </c>
      <c r="B182" s="386" t="s">
        <v>25</v>
      </c>
      <c r="C182" s="545" t="s">
        <v>714</v>
      </c>
      <c r="D182" s="545" t="s">
        <v>6713</v>
      </c>
      <c r="E182" s="893">
        <v>1</v>
      </c>
      <c r="F182" s="899" t="s">
        <v>14564</v>
      </c>
      <c r="G182" s="1019">
        <v>9.4500000000000011</v>
      </c>
      <c r="H182" s="147">
        <f>IF(G182="","",G182-G182*COMPASS!$AH$31)</f>
        <v>9.4500000000000011</v>
      </c>
    </row>
    <row r="183" spans="1:8">
      <c r="A183" s="386" t="s">
        <v>1028</v>
      </c>
      <c r="B183" s="386" t="s">
        <v>25</v>
      </c>
      <c r="C183" s="545" t="s">
        <v>715</v>
      </c>
      <c r="D183" s="545" t="s">
        <v>6714</v>
      </c>
      <c r="E183" s="893">
        <v>1</v>
      </c>
      <c r="F183" s="899" t="s">
        <v>14564</v>
      </c>
      <c r="G183" s="1019">
        <v>9</v>
      </c>
      <c r="H183" s="147">
        <f>IF(G183="","",G183-G183*COMPASS!$AH$31)</f>
        <v>9</v>
      </c>
    </row>
    <row r="184" spans="1:8">
      <c r="A184" s="386" t="s">
        <v>1029</v>
      </c>
      <c r="B184" s="386" t="s">
        <v>25</v>
      </c>
      <c r="C184" s="545" t="s">
        <v>716</v>
      </c>
      <c r="D184" s="545" t="s">
        <v>6715</v>
      </c>
      <c r="E184" s="893">
        <v>1</v>
      </c>
      <c r="F184" s="899" t="s">
        <v>14564</v>
      </c>
      <c r="G184" s="1019">
        <v>14.700000000000001</v>
      </c>
      <c r="H184" s="147">
        <f>IF(G184="","",G184-G184*COMPASS!$AH$31)</f>
        <v>14.700000000000001</v>
      </c>
    </row>
    <row r="185" spans="1:8">
      <c r="A185" s="386" t="s">
        <v>1030</v>
      </c>
      <c r="B185" s="386" t="s">
        <v>25</v>
      </c>
      <c r="C185" s="545" t="s">
        <v>717</v>
      </c>
      <c r="D185" s="545" t="s">
        <v>6716</v>
      </c>
      <c r="E185" s="893">
        <v>1</v>
      </c>
      <c r="F185" s="899" t="s">
        <v>14564</v>
      </c>
      <c r="G185" s="1019">
        <v>14.200000000000001</v>
      </c>
      <c r="H185" s="147">
        <f>IF(G185="","",G185-G185*COMPASS!$AH$31)</f>
        <v>14.200000000000001</v>
      </c>
    </row>
    <row r="186" spans="1:8">
      <c r="A186" s="386" t="s">
        <v>1031</v>
      </c>
      <c r="B186" s="386" t="s">
        <v>25</v>
      </c>
      <c r="C186" s="545" t="s">
        <v>718</v>
      </c>
      <c r="D186" s="545" t="s">
        <v>6717</v>
      </c>
      <c r="E186" s="893">
        <v>1</v>
      </c>
      <c r="F186" s="899" t="s">
        <v>14564</v>
      </c>
      <c r="G186" s="1019">
        <v>16.55</v>
      </c>
      <c r="H186" s="147">
        <f>IF(G186="","",G186-G186*COMPASS!$AH$31)</f>
        <v>16.55</v>
      </c>
    </row>
    <row r="187" spans="1:8">
      <c r="A187" s="388" t="s">
        <v>719</v>
      </c>
      <c r="B187" s="1017"/>
      <c r="C187" s="890"/>
      <c r="D187" s="891" t="s">
        <v>3079</v>
      </c>
      <c r="E187" s="892"/>
      <c r="F187" s="353"/>
      <c r="G187" s="1018"/>
      <c r="H187" s="147" t="str">
        <f>IF(G187="","",G187-G187*COMPASS!$AH$31)</f>
        <v/>
      </c>
    </row>
    <row r="188" spans="1:8">
      <c r="A188" s="388" t="s">
        <v>720</v>
      </c>
      <c r="B188" s="1017"/>
      <c r="C188" s="890"/>
      <c r="D188" s="891" t="s">
        <v>3079</v>
      </c>
      <c r="E188" s="892"/>
      <c r="F188" s="353"/>
      <c r="G188" s="1018"/>
      <c r="H188" s="147" t="str">
        <f>IF(G188="","",G188-G188*COMPASS!$AH$31)</f>
        <v/>
      </c>
    </row>
    <row r="189" spans="1:8">
      <c r="A189" s="386" t="s">
        <v>3392</v>
      </c>
      <c r="B189" s="386" t="s">
        <v>25</v>
      </c>
      <c r="C189" s="545" t="s">
        <v>3393</v>
      </c>
      <c r="D189" s="545" t="s">
        <v>6718</v>
      </c>
      <c r="E189" s="893">
        <v>1</v>
      </c>
      <c r="F189" s="899" t="s">
        <v>14564</v>
      </c>
      <c r="G189" s="1019">
        <v>280.7</v>
      </c>
      <c r="H189" s="147">
        <f>IF(G189="","",G189-G189*COMPASS!$AH$31)</f>
        <v>280.7</v>
      </c>
    </row>
    <row r="190" spans="1:8">
      <c r="A190" s="386" t="s">
        <v>3394</v>
      </c>
      <c r="B190" s="386" t="s">
        <v>25</v>
      </c>
      <c r="C190" s="545" t="s">
        <v>3395</v>
      </c>
      <c r="D190" s="545" t="s">
        <v>6719</v>
      </c>
      <c r="E190" s="893">
        <v>1</v>
      </c>
      <c r="F190" s="899" t="s">
        <v>14564</v>
      </c>
      <c r="G190" s="1019">
        <v>327.3</v>
      </c>
      <c r="H190" s="147">
        <f>IF(G190="","",G190-G190*COMPASS!$AH$31)</f>
        <v>327.3</v>
      </c>
    </row>
    <row r="191" spans="1:8">
      <c r="A191" s="386" t="s">
        <v>3396</v>
      </c>
      <c r="B191" s="386" t="s">
        <v>25</v>
      </c>
      <c r="C191" s="545" t="s">
        <v>3397</v>
      </c>
      <c r="D191" s="545" t="s">
        <v>6720</v>
      </c>
      <c r="E191" s="893">
        <v>1</v>
      </c>
      <c r="F191" s="899" t="s">
        <v>14564</v>
      </c>
      <c r="G191" s="1019">
        <v>367.85</v>
      </c>
      <c r="H191" s="147">
        <f>IF(G191="","",G191-G191*COMPASS!$AH$31)</f>
        <v>367.85</v>
      </c>
    </row>
    <row r="192" spans="1:8">
      <c r="A192" s="386" t="s">
        <v>1032</v>
      </c>
      <c r="B192" s="386" t="s">
        <v>25</v>
      </c>
      <c r="C192" s="545" t="s">
        <v>721</v>
      </c>
      <c r="D192" s="545" t="s">
        <v>6721</v>
      </c>
      <c r="E192" s="893">
        <v>1</v>
      </c>
      <c r="F192" s="899" t="s">
        <v>14564</v>
      </c>
      <c r="G192" s="1019">
        <v>69.25</v>
      </c>
      <c r="H192" s="147">
        <f>IF(G192="","",G192-G192*COMPASS!$AH$31)</f>
        <v>69.25</v>
      </c>
    </row>
    <row r="193" spans="1:8">
      <c r="A193" s="386" t="s">
        <v>1033</v>
      </c>
      <c r="B193" s="386" t="s">
        <v>25</v>
      </c>
      <c r="C193" s="545" t="s">
        <v>722</v>
      </c>
      <c r="D193" s="545" t="s">
        <v>6722</v>
      </c>
      <c r="E193" s="893">
        <v>1</v>
      </c>
      <c r="F193" s="899" t="s">
        <v>14564</v>
      </c>
      <c r="G193" s="1019">
        <v>97.95</v>
      </c>
      <c r="H193" s="147">
        <f>IF(G193="","",G193-G193*COMPASS!$AH$31)</f>
        <v>97.95</v>
      </c>
    </row>
    <row r="194" spans="1:8">
      <c r="A194" s="386" t="s">
        <v>1034</v>
      </c>
      <c r="B194" s="386" t="s">
        <v>25</v>
      </c>
      <c r="C194" s="545" t="s">
        <v>723</v>
      </c>
      <c r="D194" s="545" t="s">
        <v>6723</v>
      </c>
      <c r="E194" s="893">
        <v>1</v>
      </c>
      <c r="F194" s="899" t="s">
        <v>14564</v>
      </c>
      <c r="G194" s="1019">
        <v>128.55000000000001</v>
      </c>
      <c r="H194" s="147">
        <f>IF(G194="","",G194-G194*COMPASS!$AH$31)</f>
        <v>128.55000000000001</v>
      </c>
    </row>
    <row r="195" spans="1:8">
      <c r="A195" s="388" t="s">
        <v>724</v>
      </c>
      <c r="B195" s="1017"/>
      <c r="C195" s="890"/>
      <c r="D195" s="891" t="s">
        <v>3079</v>
      </c>
      <c r="E195" s="892"/>
      <c r="F195" s="353"/>
      <c r="G195" s="1018"/>
      <c r="H195" s="147" t="str">
        <f>IF(G195="","",G195-G195*COMPASS!$AH$31)</f>
        <v/>
      </c>
    </row>
    <row r="196" spans="1:8">
      <c r="A196" s="386" t="s">
        <v>1035</v>
      </c>
      <c r="B196" s="386" t="s">
        <v>25</v>
      </c>
      <c r="C196" s="545" t="s">
        <v>725</v>
      </c>
      <c r="D196" s="545" t="s">
        <v>6724</v>
      </c>
      <c r="E196" s="893">
        <v>1</v>
      </c>
      <c r="F196" s="899" t="s">
        <v>14564</v>
      </c>
      <c r="G196" s="1019">
        <v>62.7</v>
      </c>
      <c r="H196" s="147">
        <f>IF(G196="","",G196-G196*COMPASS!$AH$31)</f>
        <v>62.7</v>
      </c>
    </row>
    <row r="197" spans="1:8">
      <c r="A197" s="386" t="s">
        <v>1036</v>
      </c>
      <c r="B197" s="386" t="s">
        <v>25</v>
      </c>
      <c r="C197" s="545" t="s">
        <v>726</v>
      </c>
      <c r="D197" s="545" t="s">
        <v>6725</v>
      </c>
      <c r="E197" s="893">
        <v>1</v>
      </c>
      <c r="F197" s="899" t="s">
        <v>14564</v>
      </c>
      <c r="G197" s="1019">
        <v>59.050000000000004</v>
      </c>
      <c r="H197" s="147">
        <f>IF(G197="","",G197-G197*COMPASS!$AH$31)</f>
        <v>59.050000000000004</v>
      </c>
    </row>
    <row r="198" spans="1:8">
      <c r="A198" s="386" t="s">
        <v>1037</v>
      </c>
      <c r="B198" s="386" t="s">
        <v>25</v>
      </c>
      <c r="C198" s="545" t="s">
        <v>727</v>
      </c>
      <c r="D198" s="545" t="s">
        <v>6726</v>
      </c>
      <c r="E198" s="893">
        <v>1</v>
      </c>
      <c r="F198" s="899" t="s">
        <v>14564</v>
      </c>
      <c r="G198" s="1019">
        <v>64.55</v>
      </c>
      <c r="H198" s="147">
        <f>IF(G198="","",G198-G198*COMPASS!$AH$31)</f>
        <v>64.55</v>
      </c>
    </row>
    <row r="199" spans="1:8">
      <c r="A199" s="386" t="s">
        <v>1038</v>
      </c>
      <c r="B199" s="386" t="s">
        <v>25</v>
      </c>
      <c r="C199" s="545" t="s">
        <v>728</v>
      </c>
      <c r="D199" s="545" t="s">
        <v>6727</v>
      </c>
      <c r="E199" s="893">
        <v>1</v>
      </c>
      <c r="F199" s="899" t="s">
        <v>14564</v>
      </c>
      <c r="G199" s="1019">
        <v>64.400000000000006</v>
      </c>
      <c r="H199" s="147">
        <f>IF(G199="","",G199-G199*COMPASS!$AH$31)</f>
        <v>64.400000000000006</v>
      </c>
    </row>
    <row r="200" spans="1:8">
      <c r="A200" s="386" t="s">
        <v>1039</v>
      </c>
      <c r="B200" s="386" t="s">
        <v>25</v>
      </c>
      <c r="C200" s="545" t="s">
        <v>729</v>
      </c>
      <c r="D200" s="545" t="s">
        <v>6728</v>
      </c>
      <c r="E200" s="893">
        <v>1</v>
      </c>
      <c r="F200" s="899" t="s">
        <v>14564</v>
      </c>
      <c r="G200" s="1019">
        <v>48.400000000000006</v>
      </c>
      <c r="H200" s="147">
        <f>IF(G200="","",G200-G200*COMPASS!$AH$31)</f>
        <v>48.400000000000006</v>
      </c>
    </row>
    <row r="201" spans="1:8">
      <c r="A201" s="386" t="s">
        <v>1040</v>
      </c>
      <c r="B201" s="386" t="s">
        <v>25</v>
      </c>
      <c r="C201" s="545" t="s">
        <v>730</v>
      </c>
      <c r="D201" s="545" t="s">
        <v>6729</v>
      </c>
      <c r="E201" s="893">
        <v>1</v>
      </c>
      <c r="F201" s="899" t="s">
        <v>14564</v>
      </c>
      <c r="G201" s="1019">
        <v>48.2</v>
      </c>
      <c r="H201" s="147">
        <f>IF(G201="","",G201-G201*COMPASS!$AH$31)</f>
        <v>48.2</v>
      </c>
    </row>
    <row r="202" spans="1:8">
      <c r="A202" s="386" t="s">
        <v>1041</v>
      </c>
      <c r="B202" s="386" t="s">
        <v>25</v>
      </c>
      <c r="C202" s="545" t="s">
        <v>731</v>
      </c>
      <c r="D202" s="545" t="s">
        <v>6730</v>
      </c>
      <c r="E202" s="893">
        <v>1</v>
      </c>
      <c r="F202" s="899" t="s">
        <v>14564</v>
      </c>
      <c r="G202" s="1019">
        <v>61</v>
      </c>
      <c r="H202" s="147">
        <f>IF(G202="","",G202-G202*COMPASS!$AH$31)</f>
        <v>61</v>
      </c>
    </row>
    <row r="203" spans="1:8">
      <c r="A203" s="386" t="s">
        <v>1042</v>
      </c>
      <c r="B203" s="386" t="s">
        <v>25</v>
      </c>
      <c r="C203" s="545" t="s">
        <v>732</v>
      </c>
      <c r="D203" s="545" t="s">
        <v>6731</v>
      </c>
      <c r="E203" s="893">
        <v>1</v>
      </c>
      <c r="F203" s="899" t="s">
        <v>14564</v>
      </c>
      <c r="G203" s="1019">
        <v>12.65</v>
      </c>
      <c r="H203" s="147">
        <f>IF(G203="","",G203-G203*COMPASS!$AH$31)</f>
        <v>12.65</v>
      </c>
    </row>
    <row r="204" spans="1:8">
      <c r="A204" s="386" t="s">
        <v>1043</v>
      </c>
      <c r="B204" s="386" t="s">
        <v>25</v>
      </c>
      <c r="C204" s="545" t="s">
        <v>733</v>
      </c>
      <c r="D204" s="545" t="s">
        <v>6732</v>
      </c>
      <c r="E204" s="893">
        <v>1</v>
      </c>
      <c r="F204" s="899" t="s">
        <v>14564</v>
      </c>
      <c r="G204" s="1019">
        <v>9.5</v>
      </c>
      <c r="H204" s="147">
        <f>IF(G204="","",G204-G204*COMPASS!$AH$31)</f>
        <v>9.5</v>
      </c>
    </row>
    <row r="205" spans="1:8">
      <c r="A205" s="386" t="s">
        <v>1044</v>
      </c>
      <c r="B205" s="386" t="s">
        <v>25</v>
      </c>
      <c r="C205" s="545" t="s">
        <v>734</v>
      </c>
      <c r="D205" s="545" t="s">
        <v>6733</v>
      </c>
      <c r="E205" s="893">
        <v>1</v>
      </c>
      <c r="F205" s="899" t="s">
        <v>14564</v>
      </c>
      <c r="G205" s="1019">
        <v>71.100000000000009</v>
      </c>
      <c r="H205" s="147">
        <f>IF(G205="","",G205-G205*COMPASS!$AH$31)</f>
        <v>71.100000000000009</v>
      </c>
    </row>
    <row r="206" spans="1:8">
      <c r="A206" s="386" t="s">
        <v>1045</v>
      </c>
      <c r="B206" s="386" t="s">
        <v>25</v>
      </c>
      <c r="C206" s="545" t="s">
        <v>735</v>
      </c>
      <c r="D206" s="545" t="s">
        <v>6734</v>
      </c>
      <c r="E206" s="893">
        <v>1</v>
      </c>
      <c r="F206" s="899" t="s">
        <v>14564</v>
      </c>
      <c r="G206" s="1019">
        <v>77.350000000000009</v>
      </c>
      <c r="H206" s="147">
        <f>IF(G206="","",G206-G206*COMPASS!$AH$31)</f>
        <v>77.350000000000009</v>
      </c>
    </row>
    <row r="207" spans="1:8">
      <c r="A207" s="386" t="s">
        <v>1046</v>
      </c>
      <c r="B207" s="386" t="s">
        <v>25</v>
      </c>
      <c r="C207" s="545" t="s">
        <v>736</v>
      </c>
      <c r="D207" s="545" t="s">
        <v>6735</v>
      </c>
      <c r="E207" s="893">
        <v>1</v>
      </c>
      <c r="F207" s="899" t="s">
        <v>14564</v>
      </c>
      <c r="G207" s="1019">
        <v>13.55</v>
      </c>
      <c r="H207" s="147">
        <f>IF(G207="","",G207-G207*COMPASS!$AH$31)</f>
        <v>13.55</v>
      </c>
    </row>
    <row r="208" spans="1:8">
      <c r="A208" s="386" t="s">
        <v>1047</v>
      </c>
      <c r="B208" s="386" t="s">
        <v>25</v>
      </c>
      <c r="C208" s="545" t="s">
        <v>737</v>
      </c>
      <c r="D208" s="545" t="s">
        <v>6736</v>
      </c>
      <c r="E208" s="893">
        <v>1</v>
      </c>
      <c r="F208" s="899" t="s">
        <v>14564</v>
      </c>
      <c r="G208" s="1019">
        <v>13.55</v>
      </c>
      <c r="H208" s="147">
        <f>IF(G208="","",G208-G208*COMPASS!$AH$31)</f>
        <v>13.55</v>
      </c>
    </row>
    <row r="209" spans="1:8">
      <c r="A209" s="386" t="s">
        <v>1048</v>
      </c>
      <c r="B209" s="386" t="s">
        <v>25</v>
      </c>
      <c r="C209" s="545" t="s">
        <v>738</v>
      </c>
      <c r="D209" s="545" t="s">
        <v>6737</v>
      </c>
      <c r="E209" s="893">
        <v>1</v>
      </c>
      <c r="F209" s="899" t="s">
        <v>14564</v>
      </c>
      <c r="G209" s="1019">
        <v>85.4</v>
      </c>
      <c r="H209" s="147">
        <f>IF(G209="","",G209-G209*COMPASS!$AH$31)</f>
        <v>85.4</v>
      </c>
    </row>
    <row r="210" spans="1:8">
      <c r="A210" s="386" t="s">
        <v>1049</v>
      </c>
      <c r="B210" s="386" t="s">
        <v>25</v>
      </c>
      <c r="C210" s="545" t="s">
        <v>739</v>
      </c>
      <c r="D210" s="545" t="s">
        <v>6738</v>
      </c>
      <c r="E210" s="893">
        <v>1</v>
      </c>
      <c r="F210" s="899" t="s">
        <v>14564</v>
      </c>
      <c r="G210" s="1019">
        <v>13.55</v>
      </c>
      <c r="H210" s="147">
        <f>IF(G210="","",G210-G210*COMPASS!$AH$31)</f>
        <v>13.55</v>
      </c>
    </row>
    <row r="211" spans="1:8">
      <c r="A211" s="386" t="s">
        <v>1050</v>
      </c>
      <c r="B211" s="386" t="s">
        <v>25</v>
      </c>
      <c r="C211" s="545" t="s">
        <v>740</v>
      </c>
      <c r="D211" s="545" t="s">
        <v>6739</v>
      </c>
      <c r="E211" s="893">
        <v>1</v>
      </c>
      <c r="F211" s="899" t="s">
        <v>14564</v>
      </c>
      <c r="G211" s="1019">
        <v>13.55</v>
      </c>
      <c r="H211" s="147">
        <f>IF(G211="","",G211-G211*COMPASS!$AH$31)</f>
        <v>13.55</v>
      </c>
    </row>
    <row r="212" spans="1:8">
      <c r="A212" s="386" t="s">
        <v>1051</v>
      </c>
      <c r="B212" s="386" t="s">
        <v>25</v>
      </c>
      <c r="C212" s="545" t="s">
        <v>741</v>
      </c>
      <c r="D212" s="545" t="s">
        <v>6740</v>
      </c>
      <c r="E212" s="893">
        <v>1</v>
      </c>
      <c r="F212" s="899" t="s">
        <v>14564</v>
      </c>
      <c r="G212" s="1019">
        <v>83.5</v>
      </c>
      <c r="H212" s="147">
        <f>IF(G212="","",G212-G212*COMPASS!$AH$31)</f>
        <v>83.5</v>
      </c>
    </row>
    <row r="213" spans="1:8">
      <c r="A213" s="386" t="s">
        <v>1052</v>
      </c>
      <c r="B213" s="386" t="s">
        <v>25</v>
      </c>
      <c r="C213" s="545" t="s">
        <v>742</v>
      </c>
      <c r="D213" s="545" t="s">
        <v>6741</v>
      </c>
      <c r="E213" s="893">
        <v>1</v>
      </c>
      <c r="F213" s="899" t="s">
        <v>14564</v>
      </c>
      <c r="G213" s="1019">
        <v>97.95</v>
      </c>
      <c r="H213" s="147">
        <f>IF(G213="","",G213-G213*COMPASS!$AH$31)</f>
        <v>97.95</v>
      </c>
    </row>
    <row r="214" spans="1:8">
      <c r="A214" s="386" t="s">
        <v>1053</v>
      </c>
      <c r="B214" s="386" t="s">
        <v>25</v>
      </c>
      <c r="C214" s="545" t="s">
        <v>743</v>
      </c>
      <c r="D214" s="545" t="s">
        <v>6742</v>
      </c>
      <c r="E214" s="893">
        <v>1</v>
      </c>
      <c r="F214" s="899" t="s">
        <v>14564</v>
      </c>
      <c r="G214" s="1019">
        <v>108.65</v>
      </c>
      <c r="H214" s="147">
        <f>IF(G214="","",G214-G214*COMPASS!$AH$31)</f>
        <v>108.65</v>
      </c>
    </row>
    <row r="215" spans="1:8">
      <c r="A215" s="386" t="s">
        <v>1054</v>
      </c>
      <c r="B215" s="386" t="s">
        <v>25</v>
      </c>
      <c r="C215" s="545" t="s">
        <v>744</v>
      </c>
      <c r="D215" s="545" t="s">
        <v>6743</v>
      </c>
      <c r="E215" s="893">
        <v>1</v>
      </c>
      <c r="F215" s="899" t="s">
        <v>14564</v>
      </c>
      <c r="G215" s="1019">
        <v>109.45</v>
      </c>
      <c r="H215" s="147">
        <f>IF(G215="","",G215-G215*COMPASS!$AH$31)</f>
        <v>109.45</v>
      </c>
    </row>
    <row r="216" spans="1:8">
      <c r="A216" s="386" t="s">
        <v>1055</v>
      </c>
      <c r="B216" s="386" t="s">
        <v>25</v>
      </c>
      <c r="C216" s="545" t="s">
        <v>745</v>
      </c>
      <c r="D216" s="545" t="s">
        <v>6744</v>
      </c>
      <c r="E216" s="893">
        <v>1</v>
      </c>
      <c r="F216" s="899" t="s">
        <v>14564</v>
      </c>
      <c r="G216" s="1019">
        <v>116</v>
      </c>
      <c r="H216" s="147">
        <f>IF(G216="","",G216-G216*COMPASS!$AH$31)</f>
        <v>116</v>
      </c>
    </row>
    <row r="217" spans="1:8">
      <c r="A217" s="386" t="s">
        <v>1056</v>
      </c>
      <c r="B217" s="386" t="s">
        <v>25</v>
      </c>
      <c r="C217" s="545" t="s">
        <v>746</v>
      </c>
      <c r="D217" s="545" t="s">
        <v>6745</v>
      </c>
      <c r="E217" s="893">
        <v>1</v>
      </c>
      <c r="F217" s="899" t="s">
        <v>14564</v>
      </c>
      <c r="G217" s="1019">
        <v>22.450000000000003</v>
      </c>
      <c r="H217" s="147">
        <f>IF(G217="","",G217-G217*COMPASS!$AH$31)</f>
        <v>22.450000000000003</v>
      </c>
    </row>
    <row r="218" spans="1:8">
      <c r="A218" s="386" t="s">
        <v>1057</v>
      </c>
      <c r="B218" s="386" t="s">
        <v>25</v>
      </c>
      <c r="C218" s="545" t="s">
        <v>747</v>
      </c>
      <c r="D218" s="545" t="s">
        <v>6746</v>
      </c>
      <c r="E218" s="893">
        <v>1</v>
      </c>
      <c r="F218" s="899" t="s">
        <v>14564</v>
      </c>
      <c r="G218" s="1019">
        <v>24.5</v>
      </c>
      <c r="H218" s="147">
        <f>IF(G218="","",G218-G218*COMPASS!$AH$31)</f>
        <v>24.5</v>
      </c>
    </row>
    <row r="219" spans="1:8">
      <c r="A219" s="388" t="s">
        <v>748</v>
      </c>
      <c r="B219" s="1017"/>
      <c r="C219" s="890"/>
      <c r="D219" s="891" t="s">
        <v>3079</v>
      </c>
      <c r="E219" s="892"/>
      <c r="F219" s="353"/>
      <c r="G219" s="1018"/>
      <c r="H219" s="147" t="str">
        <f>IF(G219="","",G219-G219*COMPASS!$AH$31)</f>
        <v/>
      </c>
    </row>
    <row r="220" spans="1:8">
      <c r="A220" s="386" t="s">
        <v>1058</v>
      </c>
      <c r="B220" s="386" t="s">
        <v>25</v>
      </c>
      <c r="C220" s="545" t="s">
        <v>700</v>
      </c>
      <c r="D220" s="545" t="s">
        <v>6700</v>
      </c>
      <c r="E220" s="893">
        <v>1</v>
      </c>
      <c r="F220" s="899" t="s">
        <v>14564</v>
      </c>
      <c r="G220" s="1019">
        <v>28.400000000000002</v>
      </c>
      <c r="H220" s="147">
        <f>IF(G220="","",G220-G220*COMPASS!$AH$31)</f>
        <v>28.400000000000002</v>
      </c>
    </row>
    <row r="221" spans="1:8">
      <c r="A221" s="1020" t="s">
        <v>1059</v>
      </c>
      <c r="B221" s="1020" t="s">
        <v>25</v>
      </c>
      <c r="C221" s="1020" t="s">
        <v>749</v>
      </c>
      <c r="D221" s="1020" t="s">
        <v>6747</v>
      </c>
      <c r="E221" s="1021">
        <v>1</v>
      </c>
      <c r="F221" s="1023" t="s">
        <v>181</v>
      </c>
      <c r="G221" s="1022">
        <v>29.25</v>
      </c>
      <c r="H221" s="147">
        <f>IF(G221="","",G221-G221*COMPASS!$AH$31)</f>
        <v>29.25</v>
      </c>
    </row>
    <row r="222" spans="1:8">
      <c r="A222" s="386" t="s">
        <v>15812</v>
      </c>
      <c r="B222" s="386" t="s">
        <v>25</v>
      </c>
      <c r="C222" s="545" t="s">
        <v>15813</v>
      </c>
      <c r="D222" s="545" t="s">
        <v>15814</v>
      </c>
      <c r="E222" s="893">
        <v>1</v>
      </c>
      <c r="F222" s="899"/>
      <c r="G222" s="1024">
        <v>27.450000000000003</v>
      </c>
      <c r="H222" s="147">
        <f>IF(G222="","",G222-G222*COMPASS!$AH$31)</f>
        <v>27.450000000000003</v>
      </c>
    </row>
    <row r="223" spans="1:8">
      <c r="A223" s="388" t="s">
        <v>750</v>
      </c>
      <c r="B223" s="1017"/>
      <c r="C223" s="890"/>
      <c r="D223" s="891" t="s">
        <v>3079</v>
      </c>
      <c r="E223" s="892"/>
      <c r="F223" s="353"/>
      <c r="G223" s="1018"/>
      <c r="H223" s="147" t="str">
        <f>IF(G223="","",G223-G223*COMPASS!$AH$31)</f>
        <v/>
      </c>
    </row>
    <row r="224" spans="1:8">
      <c r="A224" s="1020" t="s">
        <v>15815</v>
      </c>
      <c r="B224" s="1020" t="s">
        <v>25</v>
      </c>
      <c r="C224" s="1020" t="s">
        <v>15816</v>
      </c>
      <c r="D224" s="1020" t="s">
        <v>15817</v>
      </c>
      <c r="E224" s="1021">
        <v>1</v>
      </c>
      <c r="F224" s="1023" t="s">
        <v>181</v>
      </c>
      <c r="G224" s="1022">
        <v>114.30000000000001</v>
      </c>
      <c r="H224" s="147">
        <f>IF(G224="","",G224-G224*COMPASS!$AH$31)</f>
        <v>114.30000000000001</v>
      </c>
    </row>
    <row r="225" spans="1:8">
      <c r="A225" s="386" t="s">
        <v>1060</v>
      </c>
      <c r="B225" s="386" t="s">
        <v>25</v>
      </c>
      <c r="C225" s="545" t="s">
        <v>751</v>
      </c>
      <c r="D225" s="545" t="s">
        <v>6748</v>
      </c>
      <c r="E225" s="893">
        <v>1</v>
      </c>
      <c r="F225" s="899" t="s">
        <v>14564</v>
      </c>
      <c r="G225" s="1019">
        <v>104.80000000000001</v>
      </c>
      <c r="H225" s="147">
        <f>IF(G225="","",G225-G225*COMPASS!$AH$31)</f>
        <v>104.80000000000001</v>
      </c>
    </row>
    <row r="226" spans="1:8">
      <c r="A226" s="388" t="s">
        <v>752</v>
      </c>
      <c r="B226" s="1017"/>
      <c r="C226" s="890"/>
      <c r="D226" s="891" t="s">
        <v>3079</v>
      </c>
      <c r="E226" s="892"/>
      <c r="F226" s="353"/>
      <c r="G226" s="1018"/>
      <c r="H226" s="147" t="str">
        <f>IF(G226="","",G226-G226*COMPASS!$AH$31)</f>
        <v/>
      </c>
    </row>
    <row r="227" spans="1:8">
      <c r="A227" s="386" t="s">
        <v>1061</v>
      </c>
      <c r="B227" s="386" t="s">
        <v>25</v>
      </c>
      <c r="C227" s="545" t="s">
        <v>753</v>
      </c>
      <c r="D227" s="545" t="s">
        <v>6749</v>
      </c>
      <c r="E227" s="893">
        <v>1</v>
      </c>
      <c r="F227" s="899" t="s">
        <v>14564</v>
      </c>
      <c r="G227" s="1019">
        <v>11.9</v>
      </c>
      <c r="H227" s="147">
        <f>IF(G227="","",G227-G227*COMPASS!$AH$31)</f>
        <v>11.9</v>
      </c>
    </row>
    <row r="228" spans="1:8">
      <c r="A228" s="386" t="s">
        <v>1062</v>
      </c>
      <c r="B228" s="386" t="s">
        <v>25</v>
      </c>
      <c r="C228" s="545" t="s">
        <v>754</v>
      </c>
      <c r="D228" s="545" t="s">
        <v>6750</v>
      </c>
      <c r="E228" s="893">
        <v>1</v>
      </c>
      <c r="F228" s="899" t="s">
        <v>14564</v>
      </c>
      <c r="G228" s="1019">
        <v>11.9</v>
      </c>
      <c r="H228" s="147">
        <f>IF(G228="","",G228-G228*COMPASS!$AH$31)</f>
        <v>11.9</v>
      </c>
    </row>
    <row r="229" spans="1:8">
      <c r="A229" s="386" t="s">
        <v>1063</v>
      </c>
      <c r="B229" s="386" t="s">
        <v>25</v>
      </c>
      <c r="C229" s="545" t="s">
        <v>755</v>
      </c>
      <c r="D229" s="545" t="s">
        <v>6751</v>
      </c>
      <c r="E229" s="893">
        <v>1</v>
      </c>
      <c r="F229" s="899" t="s">
        <v>14564</v>
      </c>
      <c r="G229" s="1019">
        <v>11.9</v>
      </c>
      <c r="H229" s="147">
        <f>IF(G229="","",G229-G229*COMPASS!$AH$31)</f>
        <v>11.9</v>
      </c>
    </row>
    <row r="230" spans="1:8">
      <c r="A230" s="386" t="s">
        <v>1064</v>
      </c>
      <c r="B230" s="386" t="s">
        <v>25</v>
      </c>
      <c r="C230" s="545" t="s">
        <v>756</v>
      </c>
      <c r="D230" s="545" t="s">
        <v>6752</v>
      </c>
      <c r="E230" s="893">
        <v>1</v>
      </c>
      <c r="F230" s="899" t="s">
        <v>14564</v>
      </c>
      <c r="G230" s="1019">
        <v>22.650000000000002</v>
      </c>
      <c r="H230" s="147">
        <f>IF(G230="","",G230-G230*COMPASS!$AH$31)</f>
        <v>22.650000000000002</v>
      </c>
    </row>
    <row r="231" spans="1:8">
      <c r="A231" s="386" t="s">
        <v>1065</v>
      </c>
      <c r="B231" s="386" t="s">
        <v>25</v>
      </c>
      <c r="C231" s="545" t="s">
        <v>757</v>
      </c>
      <c r="D231" s="545" t="s">
        <v>6753</v>
      </c>
      <c r="E231" s="893">
        <v>1</v>
      </c>
      <c r="F231" s="899" t="s">
        <v>14564</v>
      </c>
      <c r="G231" s="1019">
        <v>11.9</v>
      </c>
      <c r="H231" s="147">
        <f>IF(G231="","",G231-G231*COMPASS!$AH$31)</f>
        <v>11.9</v>
      </c>
    </row>
    <row r="232" spans="1:8">
      <c r="A232" s="386" t="s">
        <v>1066</v>
      </c>
      <c r="B232" s="386" t="s">
        <v>25</v>
      </c>
      <c r="C232" s="545" t="s">
        <v>758</v>
      </c>
      <c r="D232" s="545" t="s">
        <v>6754</v>
      </c>
      <c r="E232" s="893">
        <v>1</v>
      </c>
      <c r="F232" s="899" t="s">
        <v>14564</v>
      </c>
      <c r="G232" s="1019">
        <v>11.9</v>
      </c>
      <c r="H232" s="147">
        <f>IF(G232="","",G232-G232*COMPASS!$AH$31)</f>
        <v>11.9</v>
      </c>
    </row>
    <row r="233" spans="1:8">
      <c r="A233" s="386" t="s">
        <v>1067</v>
      </c>
      <c r="B233" s="386" t="s">
        <v>25</v>
      </c>
      <c r="C233" s="545" t="s">
        <v>759</v>
      </c>
      <c r="D233" s="545" t="s">
        <v>6755</v>
      </c>
      <c r="E233" s="893">
        <v>1</v>
      </c>
      <c r="F233" s="899" t="s">
        <v>14564</v>
      </c>
      <c r="G233" s="1019">
        <v>11.9</v>
      </c>
      <c r="H233" s="147">
        <f>IF(G233="","",G233-G233*COMPASS!$AH$31)</f>
        <v>11.9</v>
      </c>
    </row>
    <row r="234" spans="1:8">
      <c r="A234" s="386" t="s">
        <v>1068</v>
      </c>
      <c r="B234" s="386" t="s">
        <v>25</v>
      </c>
      <c r="C234" s="545" t="s">
        <v>760</v>
      </c>
      <c r="D234" s="545" t="s">
        <v>6756</v>
      </c>
      <c r="E234" s="893">
        <v>1</v>
      </c>
      <c r="F234" s="899" t="s">
        <v>14564</v>
      </c>
      <c r="G234" s="1019">
        <v>11.9</v>
      </c>
      <c r="H234" s="147">
        <f>IF(G234="","",G234-G234*COMPASS!$AH$31)</f>
        <v>11.9</v>
      </c>
    </row>
    <row r="235" spans="1:8">
      <c r="A235" s="386" t="s">
        <v>1069</v>
      </c>
      <c r="B235" s="386" t="s">
        <v>25</v>
      </c>
      <c r="C235" s="545" t="s">
        <v>761</v>
      </c>
      <c r="D235" s="545" t="s">
        <v>6757</v>
      </c>
      <c r="E235" s="893">
        <v>1</v>
      </c>
      <c r="F235" s="899" t="s">
        <v>14564</v>
      </c>
      <c r="G235" s="1019">
        <v>11.9</v>
      </c>
      <c r="H235" s="147">
        <f>IF(G235="","",G235-G235*COMPASS!$AH$31)</f>
        <v>11.9</v>
      </c>
    </row>
    <row r="236" spans="1:8">
      <c r="A236" s="386" t="s">
        <v>1070</v>
      </c>
      <c r="B236" s="386" t="s">
        <v>25</v>
      </c>
      <c r="C236" s="545" t="s">
        <v>762</v>
      </c>
      <c r="D236" s="545" t="s">
        <v>6758</v>
      </c>
      <c r="E236" s="893">
        <v>1</v>
      </c>
      <c r="F236" s="899" t="s">
        <v>14564</v>
      </c>
      <c r="G236" s="1019">
        <v>11.9</v>
      </c>
      <c r="H236" s="147">
        <f>IF(G236="","",G236-G236*COMPASS!$AH$31)</f>
        <v>11.9</v>
      </c>
    </row>
    <row r="237" spans="1:8">
      <c r="A237" s="388" t="s">
        <v>763</v>
      </c>
      <c r="B237" s="1017"/>
      <c r="C237" s="890"/>
      <c r="D237" s="891" t="s">
        <v>3079</v>
      </c>
      <c r="E237" s="892"/>
      <c r="F237" s="353"/>
      <c r="G237" s="1018"/>
      <c r="H237" s="147" t="str">
        <f>IF(G237="","",G237-G237*COMPASS!$AH$31)</f>
        <v/>
      </c>
    </row>
    <row r="238" spans="1:8">
      <c r="A238" s="386" t="s">
        <v>1071</v>
      </c>
      <c r="B238" s="386" t="s">
        <v>25</v>
      </c>
      <c r="C238" s="545" t="s">
        <v>764</v>
      </c>
      <c r="D238" s="545" t="s">
        <v>6759</v>
      </c>
      <c r="E238" s="893">
        <v>1</v>
      </c>
      <c r="F238" s="899" t="s">
        <v>14564</v>
      </c>
      <c r="G238" s="1019">
        <v>95.25</v>
      </c>
      <c r="H238" s="147">
        <f>IF(G238="","",G238-G238*COMPASS!$AH$31)</f>
        <v>95.25</v>
      </c>
    </row>
    <row r="239" spans="1:8">
      <c r="A239" s="1020" t="s">
        <v>15818</v>
      </c>
      <c r="B239" s="1020" t="s">
        <v>25</v>
      </c>
      <c r="C239" s="1020" t="s">
        <v>15819</v>
      </c>
      <c r="D239" s="1020" t="s">
        <v>15820</v>
      </c>
      <c r="E239" s="1021">
        <v>1</v>
      </c>
      <c r="F239" s="1023" t="s">
        <v>181</v>
      </c>
      <c r="G239" s="1022">
        <v>95.25</v>
      </c>
      <c r="H239" s="147">
        <f>IF(G239="","",G239-G239*COMPASS!$AH$31)</f>
        <v>95.25</v>
      </c>
    </row>
    <row r="240" spans="1:8">
      <c r="A240" s="386" t="s">
        <v>1072</v>
      </c>
      <c r="B240" s="386" t="s">
        <v>25</v>
      </c>
      <c r="C240" s="545" t="s">
        <v>765</v>
      </c>
      <c r="D240" s="545" t="s">
        <v>6760</v>
      </c>
      <c r="E240" s="893">
        <v>1</v>
      </c>
      <c r="F240" s="1023" t="s">
        <v>181</v>
      </c>
      <c r="G240" s="1019">
        <v>136.30000000000001</v>
      </c>
      <c r="H240" s="147">
        <f>IF(G240="","",G240-G240*COMPASS!$AH$31)</f>
        <v>136.30000000000001</v>
      </c>
    </row>
    <row r="241" spans="1:8">
      <c r="A241" s="386" t="s">
        <v>15821</v>
      </c>
      <c r="B241" s="386" t="s">
        <v>25</v>
      </c>
      <c r="C241" s="545" t="s">
        <v>15822</v>
      </c>
      <c r="D241" s="545" t="s">
        <v>15823</v>
      </c>
      <c r="E241" s="893">
        <v>1</v>
      </c>
      <c r="F241" s="899" t="s">
        <v>14564</v>
      </c>
      <c r="G241" s="1019">
        <v>136.30000000000001</v>
      </c>
      <c r="H241" s="147">
        <f>IF(G241="","",G241-G241*COMPASS!$AH$31)</f>
        <v>136.30000000000001</v>
      </c>
    </row>
    <row r="242" spans="1:8">
      <c r="A242" s="388" t="s">
        <v>766</v>
      </c>
      <c r="B242" s="1017"/>
      <c r="C242" s="890"/>
      <c r="D242" s="891" t="s">
        <v>3079</v>
      </c>
      <c r="E242" s="892"/>
      <c r="F242" s="353"/>
      <c r="G242" s="1018"/>
      <c r="H242" s="147" t="str">
        <f>IF(G242="","",G242-G242*COMPASS!$AH$31)</f>
        <v/>
      </c>
    </row>
    <row r="243" spans="1:8">
      <c r="A243" s="386" t="s">
        <v>1073</v>
      </c>
      <c r="B243" s="386" t="s">
        <v>25</v>
      </c>
      <c r="C243" s="545" t="s">
        <v>767</v>
      </c>
      <c r="D243" s="545" t="s">
        <v>6761</v>
      </c>
      <c r="E243" s="904">
        <v>1</v>
      </c>
      <c r="F243" s="899" t="s">
        <v>14564</v>
      </c>
      <c r="G243" s="1019">
        <v>11.9</v>
      </c>
      <c r="H243" s="147">
        <f>IF(G243="","",G243-G243*COMPASS!$AH$31)</f>
        <v>11.9</v>
      </c>
    </row>
    <row r="244" spans="1:8">
      <c r="A244" s="386" t="s">
        <v>1074</v>
      </c>
      <c r="B244" s="386" t="s">
        <v>25</v>
      </c>
      <c r="C244" s="545" t="s">
        <v>768</v>
      </c>
      <c r="D244" s="545" t="s">
        <v>6762</v>
      </c>
      <c r="E244" s="904">
        <v>1</v>
      </c>
      <c r="F244" s="899" t="s">
        <v>14564</v>
      </c>
      <c r="G244" s="1019">
        <v>11.9</v>
      </c>
      <c r="H244" s="147">
        <f>IF(G244="","",G244-G244*COMPASS!$AH$31)</f>
        <v>11.9</v>
      </c>
    </row>
    <row r="245" spans="1:8">
      <c r="A245" s="386" t="s">
        <v>1075</v>
      </c>
      <c r="B245" s="386" t="s">
        <v>25</v>
      </c>
      <c r="C245" s="545" t="s">
        <v>769</v>
      </c>
      <c r="D245" s="545" t="s">
        <v>6763</v>
      </c>
      <c r="E245" s="904">
        <v>1</v>
      </c>
      <c r="F245" s="899" t="s">
        <v>14564</v>
      </c>
      <c r="G245" s="1019">
        <v>22.650000000000002</v>
      </c>
      <c r="H245" s="147">
        <f>IF(G245="","",G245-G245*COMPASS!$AH$31)</f>
        <v>22.650000000000002</v>
      </c>
    </row>
    <row r="246" spans="1:8">
      <c r="A246" s="386" t="s">
        <v>1076</v>
      </c>
      <c r="B246" s="386" t="s">
        <v>25</v>
      </c>
      <c r="C246" s="545" t="s">
        <v>770</v>
      </c>
      <c r="D246" s="545" t="s">
        <v>6764</v>
      </c>
      <c r="E246" s="904">
        <v>1</v>
      </c>
      <c r="F246" s="899" t="s">
        <v>14564</v>
      </c>
      <c r="G246" s="1019">
        <v>22.650000000000002</v>
      </c>
      <c r="H246" s="147">
        <f>IF(G246="","",G246-G246*COMPASS!$AH$31)</f>
        <v>22.650000000000002</v>
      </c>
    </row>
    <row r="247" spans="1:8">
      <c r="A247" s="386" t="s">
        <v>1077</v>
      </c>
      <c r="B247" s="386" t="s">
        <v>25</v>
      </c>
      <c r="C247" s="545" t="s">
        <v>771</v>
      </c>
      <c r="D247" s="545" t="s">
        <v>6765</v>
      </c>
      <c r="E247" s="904">
        <v>1</v>
      </c>
      <c r="F247" s="899" t="s">
        <v>14564</v>
      </c>
      <c r="G247" s="1019">
        <v>22.650000000000002</v>
      </c>
      <c r="H247" s="147">
        <f>IF(G247="","",G247-G247*COMPASS!$AH$31)</f>
        <v>22.650000000000002</v>
      </c>
    </row>
    <row r="248" spans="1:8">
      <c r="A248" s="386" t="s">
        <v>1078</v>
      </c>
      <c r="B248" s="386" t="s">
        <v>25</v>
      </c>
      <c r="C248" s="545" t="s">
        <v>772</v>
      </c>
      <c r="D248" s="545" t="s">
        <v>6766</v>
      </c>
      <c r="E248" s="904">
        <v>1</v>
      </c>
      <c r="F248" s="899" t="s">
        <v>14564</v>
      </c>
      <c r="G248" s="1019">
        <v>11.9</v>
      </c>
      <c r="H248" s="147">
        <f>IF(G248="","",G248-G248*COMPASS!$AH$31)</f>
        <v>11.9</v>
      </c>
    </row>
    <row r="249" spans="1:8">
      <c r="A249" s="386" t="s">
        <v>1079</v>
      </c>
      <c r="B249" s="386" t="s">
        <v>25</v>
      </c>
      <c r="C249" s="545" t="s">
        <v>773</v>
      </c>
      <c r="D249" s="545" t="s">
        <v>6767</v>
      </c>
      <c r="E249" s="904">
        <v>1</v>
      </c>
      <c r="F249" s="899" t="s">
        <v>14564</v>
      </c>
      <c r="G249" s="1019">
        <v>11.9</v>
      </c>
      <c r="H249" s="147">
        <f>IF(G249="","",G249-G249*COMPASS!$AH$31)</f>
        <v>11.9</v>
      </c>
    </row>
    <row r="250" spans="1:8">
      <c r="A250" s="386" t="s">
        <v>1080</v>
      </c>
      <c r="B250" s="386" t="s">
        <v>25</v>
      </c>
      <c r="C250" s="545" t="s">
        <v>774</v>
      </c>
      <c r="D250" s="545" t="s">
        <v>6768</v>
      </c>
      <c r="E250" s="904">
        <v>1</v>
      </c>
      <c r="F250" s="899" t="s">
        <v>14564</v>
      </c>
      <c r="G250" s="1019">
        <v>11.9</v>
      </c>
      <c r="H250" s="147">
        <f>IF(G250="","",G250-G250*COMPASS!$AH$31)</f>
        <v>11.9</v>
      </c>
    </row>
    <row r="251" spans="1:8">
      <c r="A251" s="386" t="s">
        <v>1081</v>
      </c>
      <c r="B251" s="386" t="s">
        <v>25</v>
      </c>
      <c r="C251" s="545" t="s">
        <v>775</v>
      </c>
      <c r="D251" s="545" t="s">
        <v>6769</v>
      </c>
      <c r="E251" s="904">
        <v>1</v>
      </c>
      <c r="F251" s="899" t="s">
        <v>14564</v>
      </c>
      <c r="G251" s="1019">
        <v>11.9</v>
      </c>
      <c r="H251" s="147">
        <f>IF(G251="","",G251-G251*COMPASS!$AH$31)</f>
        <v>11.9</v>
      </c>
    </row>
    <row r="252" spans="1:8">
      <c r="A252" s="386" t="s">
        <v>1082</v>
      </c>
      <c r="B252" s="386" t="s">
        <v>25</v>
      </c>
      <c r="C252" s="545" t="s">
        <v>776</v>
      </c>
      <c r="D252" s="545" t="s">
        <v>6770</v>
      </c>
      <c r="E252" s="904">
        <v>1</v>
      </c>
      <c r="F252" s="899" t="s">
        <v>14564</v>
      </c>
      <c r="G252" s="1019">
        <v>11.9</v>
      </c>
      <c r="H252" s="147">
        <f>IF(G252="","",G252-G252*COMPASS!$AH$31)</f>
        <v>11.9</v>
      </c>
    </row>
    <row r="253" spans="1:8">
      <c r="A253" s="386" t="s">
        <v>1083</v>
      </c>
      <c r="B253" s="386" t="s">
        <v>25</v>
      </c>
      <c r="C253" s="545" t="s">
        <v>777</v>
      </c>
      <c r="D253" s="545" t="s">
        <v>6771</v>
      </c>
      <c r="E253" s="904">
        <v>1</v>
      </c>
      <c r="F253" s="899" t="s">
        <v>14564</v>
      </c>
      <c r="G253" s="1019">
        <v>11.9</v>
      </c>
      <c r="H253" s="147">
        <f>IF(G253="","",G253-G253*COMPASS!$AH$31)</f>
        <v>11.9</v>
      </c>
    </row>
    <row r="254" spans="1:8">
      <c r="A254" s="386" t="s">
        <v>1084</v>
      </c>
      <c r="B254" s="386" t="s">
        <v>25</v>
      </c>
      <c r="C254" s="545" t="s">
        <v>778</v>
      </c>
      <c r="D254" s="545" t="s">
        <v>6772</v>
      </c>
      <c r="E254" s="904">
        <v>1</v>
      </c>
      <c r="F254" s="899" t="s">
        <v>14564</v>
      </c>
      <c r="G254" s="1019">
        <v>11.9</v>
      </c>
      <c r="H254" s="147">
        <f>IF(G254="","",G254-G254*COMPASS!$AH$31)</f>
        <v>11.9</v>
      </c>
    </row>
    <row r="255" spans="1:8">
      <c r="A255" s="386" t="s">
        <v>1085</v>
      </c>
      <c r="B255" s="386" t="s">
        <v>25</v>
      </c>
      <c r="C255" s="545" t="s">
        <v>779</v>
      </c>
      <c r="D255" s="545" t="s">
        <v>6773</v>
      </c>
      <c r="E255" s="904">
        <v>1</v>
      </c>
      <c r="F255" s="899" t="s">
        <v>14564</v>
      </c>
      <c r="G255" s="1019">
        <v>11.9</v>
      </c>
      <c r="H255" s="147">
        <f>IF(G255="","",G255-G255*COMPASS!$AH$31)</f>
        <v>11.9</v>
      </c>
    </row>
    <row r="256" spans="1:8">
      <c r="A256" s="386" t="s">
        <v>1086</v>
      </c>
      <c r="B256" s="386" t="s">
        <v>25</v>
      </c>
      <c r="C256" s="545" t="s">
        <v>780</v>
      </c>
      <c r="D256" s="545" t="s">
        <v>6774</v>
      </c>
      <c r="E256" s="904">
        <v>1</v>
      </c>
      <c r="F256" s="899" t="s">
        <v>14564</v>
      </c>
      <c r="G256" s="1019">
        <v>22.650000000000002</v>
      </c>
      <c r="H256" s="147">
        <f>IF(G256="","",G256-G256*COMPASS!$AH$31)</f>
        <v>22.650000000000002</v>
      </c>
    </row>
    <row r="257" spans="1:8">
      <c r="A257" s="386" t="s">
        <v>1087</v>
      </c>
      <c r="B257" s="386" t="s">
        <v>25</v>
      </c>
      <c r="C257" s="545" t="s">
        <v>781</v>
      </c>
      <c r="D257" s="545" t="s">
        <v>6775</v>
      </c>
      <c r="E257" s="904">
        <v>1</v>
      </c>
      <c r="F257" s="899" t="s">
        <v>14564</v>
      </c>
      <c r="G257" s="1019">
        <v>22.650000000000002</v>
      </c>
      <c r="H257" s="147">
        <f>IF(G257="","",G257-G257*COMPASS!$AH$31)</f>
        <v>22.650000000000002</v>
      </c>
    </row>
    <row r="258" spans="1:8">
      <c r="A258" s="386" t="s">
        <v>1088</v>
      </c>
      <c r="B258" s="386" t="s">
        <v>25</v>
      </c>
      <c r="C258" s="545" t="s">
        <v>782</v>
      </c>
      <c r="D258" s="545" t="s">
        <v>6776</v>
      </c>
      <c r="E258" s="904">
        <v>1</v>
      </c>
      <c r="F258" s="899" t="s">
        <v>14564</v>
      </c>
      <c r="G258" s="1019">
        <v>22.650000000000002</v>
      </c>
      <c r="H258" s="147">
        <f>IF(G258="","",G258-G258*COMPASS!$AH$31)</f>
        <v>22.650000000000002</v>
      </c>
    </row>
    <row r="259" spans="1:8">
      <c r="A259" s="386" t="s">
        <v>1089</v>
      </c>
      <c r="B259" s="386" t="s">
        <v>25</v>
      </c>
      <c r="C259" s="545" t="s">
        <v>783</v>
      </c>
      <c r="D259" s="545" t="s">
        <v>6777</v>
      </c>
      <c r="E259" s="904">
        <v>1</v>
      </c>
      <c r="F259" s="899" t="s">
        <v>14564</v>
      </c>
      <c r="G259" s="1019">
        <v>22.650000000000002</v>
      </c>
      <c r="H259" s="147">
        <f>IF(G259="","",G259-G259*COMPASS!$AH$31)</f>
        <v>22.650000000000002</v>
      </c>
    </row>
    <row r="260" spans="1:8">
      <c r="A260" s="386" t="s">
        <v>1090</v>
      </c>
      <c r="B260" s="386" t="s">
        <v>25</v>
      </c>
      <c r="C260" s="545" t="s">
        <v>784</v>
      </c>
      <c r="D260" s="545" t="s">
        <v>6778</v>
      </c>
      <c r="E260" s="904">
        <v>1</v>
      </c>
      <c r="F260" s="899" t="s">
        <v>14564</v>
      </c>
      <c r="G260" s="1019">
        <v>22.650000000000002</v>
      </c>
      <c r="H260" s="147">
        <f>IF(G260="","",G260-G260*COMPASS!$AH$31)</f>
        <v>22.650000000000002</v>
      </c>
    </row>
    <row r="261" spans="1:8">
      <c r="A261" s="386" t="s">
        <v>1091</v>
      </c>
      <c r="B261" s="386" t="s">
        <v>25</v>
      </c>
      <c r="C261" s="545" t="s">
        <v>785</v>
      </c>
      <c r="D261" s="545" t="s">
        <v>6779</v>
      </c>
      <c r="E261" s="904">
        <v>1</v>
      </c>
      <c r="F261" s="899" t="s">
        <v>14564</v>
      </c>
      <c r="G261" s="1019">
        <v>11.9</v>
      </c>
      <c r="H261" s="147">
        <f>IF(G261="","",G261-G261*COMPASS!$AH$31)</f>
        <v>11.9</v>
      </c>
    </row>
    <row r="262" spans="1:8">
      <c r="A262" s="386" t="s">
        <v>1092</v>
      </c>
      <c r="B262" s="386" t="s">
        <v>25</v>
      </c>
      <c r="C262" s="545" t="s">
        <v>786</v>
      </c>
      <c r="D262" s="545" t="s">
        <v>6780</v>
      </c>
      <c r="E262" s="904">
        <v>1</v>
      </c>
      <c r="F262" s="899" t="s">
        <v>14564</v>
      </c>
      <c r="G262" s="1019">
        <v>22.650000000000002</v>
      </c>
      <c r="H262" s="147">
        <f>IF(G262="","",G262-G262*COMPASS!$AH$31)</f>
        <v>22.650000000000002</v>
      </c>
    </row>
    <row r="263" spans="1:8">
      <c r="A263" s="386" t="s">
        <v>1093</v>
      </c>
      <c r="B263" s="386" t="s">
        <v>25</v>
      </c>
      <c r="C263" s="545" t="s">
        <v>787</v>
      </c>
      <c r="D263" s="545" t="s">
        <v>6781</v>
      </c>
      <c r="E263" s="904">
        <v>1</v>
      </c>
      <c r="F263" s="899" t="s">
        <v>14564</v>
      </c>
      <c r="G263" s="1019">
        <v>22.650000000000002</v>
      </c>
      <c r="H263" s="147">
        <f>IF(G263="","",G263-G263*COMPASS!$AH$31)</f>
        <v>22.650000000000002</v>
      </c>
    </row>
    <row r="264" spans="1:8">
      <c r="A264" s="386" t="s">
        <v>1094</v>
      </c>
      <c r="B264" s="386" t="s">
        <v>25</v>
      </c>
      <c r="C264" s="545" t="s">
        <v>788</v>
      </c>
      <c r="D264" s="545" t="s">
        <v>6782</v>
      </c>
      <c r="E264" s="904">
        <v>1</v>
      </c>
      <c r="F264" s="899" t="s">
        <v>14564</v>
      </c>
      <c r="G264" s="1019">
        <v>11.9</v>
      </c>
      <c r="H264" s="147">
        <f>IF(G264="","",G264-G264*COMPASS!$AH$31)</f>
        <v>11.9</v>
      </c>
    </row>
    <row r="265" spans="1:8">
      <c r="A265" s="386" t="s">
        <v>1095</v>
      </c>
      <c r="B265" s="386" t="s">
        <v>25</v>
      </c>
      <c r="C265" s="545" t="s">
        <v>789</v>
      </c>
      <c r="D265" s="545" t="s">
        <v>6783</v>
      </c>
      <c r="E265" s="904">
        <v>1</v>
      </c>
      <c r="F265" s="899" t="s">
        <v>14564</v>
      </c>
      <c r="G265" s="1019">
        <v>11.9</v>
      </c>
      <c r="H265" s="147">
        <f>IF(G265="","",G265-G265*COMPASS!$AH$31)</f>
        <v>11.9</v>
      </c>
    </row>
    <row r="266" spans="1:8">
      <c r="A266" s="386" t="s">
        <v>1096</v>
      </c>
      <c r="B266" s="386" t="s">
        <v>25</v>
      </c>
      <c r="C266" s="545" t="s">
        <v>790</v>
      </c>
      <c r="D266" s="545" t="s">
        <v>6784</v>
      </c>
      <c r="E266" s="904">
        <v>1</v>
      </c>
      <c r="F266" s="899" t="s">
        <v>14564</v>
      </c>
      <c r="G266" s="1019">
        <v>22.650000000000002</v>
      </c>
      <c r="H266" s="147">
        <f>IF(G266="","",G266-G266*COMPASS!$AH$31)</f>
        <v>22.650000000000002</v>
      </c>
    </row>
    <row r="267" spans="1:8">
      <c r="A267" s="386" t="s">
        <v>1097</v>
      </c>
      <c r="B267" s="386" t="s">
        <v>25</v>
      </c>
      <c r="C267" s="545" t="s">
        <v>791</v>
      </c>
      <c r="D267" s="545" t="s">
        <v>6785</v>
      </c>
      <c r="E267" s="904">
        <v>1</v>
      </c>
      <c r="F267" s="899" t="s">
        <v>14564</v>
      </c>
      <c r="G267" s="1019">
        <v>11.9</v>
      </c>
      <c r="H267" s="147">
        <f>IF(G267="","",G267-G267*COMPASS!$AH$31)</f>
        <v>11.9</v>
      </c>
    </row>
    <row r="268" spans="1:8">
      <c r="A268" s="386" t="s">
        <v>1098</v>
      </c>
      <c r="B268" s="386" t="s">
        <v>25</v>
      </c>
      <c r="C268" s="545" t="s">
        <v>792</v>
      </c>
      <c r="D268" s="545" t="s">
        <v>6786</v>
      </c>
      <c r="E268" s="904">
        <v>1</v>
      </c>
      <c r="F268" s="899" t="s">
        <v>14564</v>
      </c>
      <c r="G268" s="1019">
        <v>22.650000000000002</v>
      </c>
      <c r="H268" s="147">
        <f>IF(G268="","",G268-G268*COMPASS!$AH$31)</f>
        <v>22.650000000000002</v>
      </c>
    </row>
    <row r="269" spans="1:8">
      <c r="A269" s="386" t="s">
        <v>1099</v>
      </c>
      <c r="B269" s="386" t="s">
        <v>25</v>
      </c>
      <c r="C269" s="545" t="s">
        <v>793</v>
      </c>
      <c r="D269" s="545" t="s">
        <v>6787</v>
      </c>
      <c r="E269" s="904">
        <v>1</v>
      </c>
      <c r="F269" s="899" t="s">
        <v>14564</v>
      </c>
      <c r="G269" s="1019">
        <v>22.650000000000002</v>
      </c>
      <c r="H269" s="147">
        <f>IF(G269="","",G269-G269*COMPASS!$AH$31)</f>
        <v>22.650000000000002</v>
      </c>
    </row>
    <row r="270" spans="1:8">
      <c r="A270" s="386" t="s">
        <v>1100</v>
      </c>
      <c r="B270" s="386" t="s">
        <v>25</v>
      </c>
      <c r="C270" s="545" t="s">
        <v>794</v>
      </c>
      <c r="D270" s="545" t="s">
        <v>6788</v>
      </c>
      <c r="E270" s="904">
        <v>1</v>
      </c>
      <c r="F270" s="899" t="s">
        <v>14564</v>
      </c>
      <c r="G270" s="1019">
        <v>22.650000000000002</v>
      </c>
      <c r="H270" s="147">
        <f>IF(G270="","",G270-G270*COMPASS!$AH$31)</f>
        <v>22.650000000000002</v>
      </c>
    </row>
    <row r="271" spans="1:8">
      <c r="A271" s="386" t="s">
        <v>1101</v>
      </c>
      <c r="B271" s="386" t="s">
        <v>25</v>
      </c>
      <c r="C271" s="545" t="s">
        <v>795</v>
      </c>
      <c r="D271" s="545" t="s">
        <v>6789</v>
      </c>
      <c r="E271" s="904">
        <v>1</v>
      </c>
      <c r="F271" s="899" t="s">
        <v>14564</v>
      </c>
      <c r="G271" s="1019">
        <v>22.650000000000002</v>
      </c>
      <c r="H271" s="147">
        <f>IF(G271="","",G271-G271*COMPASS!$AH$31)</f>
        <v>22.650000000000002</v>
      </c>
    </row>
    <row r="272" spans="1:8">
      <c r="A272" s="386" t="s">
        <v>1102</v>
      </c>
      <c r="B272" s="386" t="s">
        <v>25</v>
      </c>
      <c r="C272" s="545" t="s">
        <v>796</v>
      </c>
      <c r="D272" s="545" t="s">
        <v>6790</v>
      </c>
      <c r="E272" s="904">
        <v>1</v>
      </c>
      <c r="F272" s="899" t="s">
        <v>14564</v>
      </c>
      <c r="G272" s="1019">
        <v>22.650000000000002</v>
      </c>
      <c r="H272" s="147">
        <f>IF(G272="","",G272-G272*COMPASS!$AH$31)</f>
        <v>22.650000000000002</v>
      </c>
    </row>
    <row r="273" spans="1:8">
      <c r="A273" s="386" t="s">
        <v>1103</v>
      </c>
      <c r="B273" s="386" t="s">
        <v>25</v>
      </c>
      <c r="C273" s="545" t="s">
        <v>797</v>
      </c>
      <c r="D273" s="545" t="s">
        <v>6791</v>
      </c>
      <c r="E273" s="904">
        <v>1</v>
      </c>
      <c r="F273" s="899" t="s">
        <v>14564</v>
      </c>
      <c r="G273" s="1019">
        <v>22.650000000000002</v>
      </c>
      <c r="H273" s="147">
        <f>IF(G273="","",G273-G273*COMPASS!$AH$31)</f>
        <v>22.650000000000002</v>
      </c>
    </row>
    <row r="274" spans="1:8">
      <c r="A274" s="386" t="s">
        <v>1104</v>
      </c>
      <c r="B274" s="386" t="s">
        <v>25</v>
      </c>
      <c r="C274" s="545" t="s">
        <v>798</v>
      </c>
      <c r="D274" s="545" t="s">
        <v>6792</v>
      </c>
      <c r="E274" s="904">
        <v>1</v>
      </c>
      <c r="F274" s="899" t="s">
        <v>14564</v>
      </c>
      <c r="G274" s="1019">
        <v>22.650000000000002</v>
      </c>
      <c r="H274" s="147">
        <f>IF(G274="","",G274-G274*COMPASS!$AH$31)</f>
        <v>22.650000000000002</v>
      </c>
    </row>
    <row r="275" spans="1:8">
      <c r="A275" s="386" t="s">
        <v>1105</v>
      </c>
      <c r="B275" s="386" t="s">
        <v>25</v>
      </c>
      <c r="C275" s="545" t="s">
        <v>799</v>
      </c>
      <c r="D275" s="545" t="s">
        <v>6793</v>
      </c>
      <c r="E275" s="904">
        <v>1</v>
      </c>
      <c r="F275" s="899" t="s">
        <v>14564</v>
      </c>
      <c r="G275" s="1019">
        <v>22.650000000000002</v>
      </c>
      <c r="H275" s="147">
        <f>IF(G275="","",G275-G275*COMPASS!$AH$31)</f>
        <v>22.650000000000002</v>
      </c>
    </row>
    <row r="276" spans="1:8">
      <c r="A276" s="386" t="s">
        <v>1106</v>
      </c>
      <c r="B276" s="386" t="s">
        <v>25</v>
      </c>
      <c r="C276" s="545" t="s">
        <v>800</v>
      </c>
      <c r="D276" s="545" t="s">
        <v>6794</v>
      </c>
      <c r="E276" s="904">
        <v>1</v>
      </c>
      <c r="F276" s="899" t="s">
        <v>14564</v>
      </c>
      <c r="G276" s="1019">
        <v>22.650000000000002</v>
      </c>
      <c r="H276" s="147">
        <f>IF(G276="","",G276-G276*COMPASS!$AH$31)</f>
        <v>22.650000000000002</v>
      </c>
    </row>
    <row r="277" spans="1:8">
      <c r="A277" s="386" t="s">
        <v>1107</v>
      </c>
      <c r="B277" s="386" t="s">
        <v>25</v>
      </c>
      <c r="C277" s="545" t="s">
        <v>801</v>
      </c>
      <c r="D277" s="545" t="s">
        <v>6795</v>
      </c>
      <c r="E277" s="904">
        <v>1</v>
      </c>
      <c r="F277" s="899" t="s">
        <v>14564</v>
      </c>
      <c r="G277" s="1019">
        <v>22.650000000000002</v>
      </c>
      <c r="H277" s="147">
        <f>IF(G277="","",G277-G277*COMPASS!$AH$31)</f>
        <v>22.650000000000002</v>
      </c>
    </row>
    <row r="278" spans="1:8">
      <c r="A278" s="386" t="s">
        <v>1108</v>
      </c>
      <c r="B278" s="386" t="s">
        <v>25</v>
      </c>
      <c r="C278" s="545" t="s">
        <v>802</v>
      </c>
      <c r="D278" s="545" t="s">
        <v>6796</v>
      </c>
      <c r="E278" s="904">
        <v>1</v>
      </c>
      <c r="F278" s="899" t="s">
        <v>14564</v>
      </c>
      <c r="G278" s="1019">
        <v>22.650000000000002</v>
      </c>
      <c r="H278" s="147">
        <f>IF(G278="","",G278-G278*COMPASS!$AH$31)</f>
        <v>22.650000000000002</v>
      </c>
    </row>
    <row r="279" spans="1:8">
      <c r="A279" s="386" t="s">
        <v>1109</v>
      </c>
      <c r="B279" s="386" t="s">
        <v>25</v>
      </c>
      <c r="C279" s="545" t="s">
        <v>803</v>
      </c>
      <c r="D279" s="545" t="s">
        <v>6797</v>
      </c>
      <c r="E279" s="904">
        <v>1</v>
      </c>
      <c r="F279" s="899" t="s">
        <v>14564</v>
      </c>
      <c r="G279" s="1019">
        <v>22.650000000000002</v>
      </c>
      <c r="H279" s="147">
        <f>IF(G279="","",G279-G279*COMPASS!$AH$31)</f>
        <v>22.650000000000002</v>
      </c>
    </row>
    <row r="280" spans="1:8">
      <c r="A280" s="386" t="s">
        <v>1110</v>
      </c>
      <c r="B280" s="386" t="s">
        <v>25</v>
      </c>
      <c r="C280" s="545" t="s">
        <v>804</v>
      </c>
      <c r="D280" s="545" t="s">
        <v>6798</v>
      </c>
      <c r="E280" s="904">
        <v>1</v>
      </c>
      <c r="F280" s="899" t="s">
        <v>14564</v>
      </c>
      <c r="G280" s="1019">
        <v>22.650000000000002</v>
      </c>
      <c r="H280" s="147">
        <f>IF(G280="","",G280-G280*COMPASS!$AH$31)</f>
        <v>22.650000000000002</v>
      </c>
    </row>
    <row r="281" spans="1:8">
      <c r="A281" s="386" t="s">
        <v>1111</v>
      </c>
      <c r="B281" s="386" t="s">
        <v>25</v>
      </c>
      <c r="C281" s="545" t="s">
        <v>805</v>
      </c>
      <c r="D281" s="545" t="s">
        <v>6799</v>
      </c>
      <c r="E281" s="904">
        <v>1</v>
      </c>
      <c r="F281" s="899" t="s">
        <v>14564</v>
      </c>
      <c r="G281" s="1019">
        <v>22.650000000000002</v>
      </c>
      <c r="H281" s="147">
        <f>IF(G281="","",G281-G281*COMPASS!$AH$31)</f>
        <v>22.650000000000002</v>
      </c>
    </row>
    <row r="282" spans="1:8">
      <c r="A282" s="386" t="s">
        <v>1112</v>
      </c>
      <c r="B282" s="386" t="s">
        <v>25</v>
      </c>
      <c r="C282" s="545" t="s">
        <v>806</v>
      </c>
      <c r="D282" s="545" t="s">
        <v>6800</v>
      </c>
      <c r="E282" s="904">
        <v>1</v>
      </c>
      <c r="F282" s="899" t="s">
        <v>14564</v>
      </c>
      <c r="G282" s="1019">
        <v>22.650000000000002</v>
      </c>
      <c r="H282" s="147">
        <f>IF(G282="","",G282-G282*COMPASS!$AH$31)</f>
        <v>22.650000000000002</v>
      </c>
    </row>
    <row r="283" spans="1:8">
      <c r="A283" s="386" t="s">
        <v>1113</v>
      </c>
      <c r="B283" s="386" t="s">
        <v>25</v>
      </c>
      <c r="C283" s="545" t="s">
        <v>807</v>
      </c>
      <c r="D283" s="545" t="s">
        <v>6801</v>
      </c>
      <c r="E283" s="904">
        <v>1</v>
      </c>
      <c r="F283" s="899" t="s">
        <v>14564</v>
      </c>
      <c r="G283" s="1019">
        <v>22.650000000000002</v>
      </c>
      <c r="H283" s="147">
        <f>IF(G283="","",G283-G283*COMPASS!$AH$31)</f>
        <v>22.650000000000002</v>
      </c>
    </row>
    <row r="284" spans="1:8">
      <c r="A284" s="386" t="s">
        <v>1114</v>
      </c>
      <c r="B284" s="386" t="s">
        <v>25</v>
      </c>
      <c r="C284" s="545" t="s">
        <v>808</v>
      </c>
      <c r="D284" s="545" t="s">
        <v>6802</v>
      </c>
      <c r="E284" s="904">
        <v>1</v>
      </c>
      <c r="F284" s="899" t="s">
        <v>14564</v>
      </c>
      <c r="G284" s="1019">
        <v>22.650000000000002</v>
      </c>
      <c r="H284" s="147">
        <f>IF(G284="","",G284-G284*COMPASS!$AH$31)</f>
        <v>22.650000000000002</v>
      </c>
    </row>
    <row r="285" spans="1:8">
      <c r="A285" s="386" t="s">
        <v>1115</v>
      </c>
      <c r="B285" s="386" t="s">
        <v>25</v>
      </c>
      <c r="C285" s="545" t="s">
        <v>809</v>
      </c>
      <c r="D285" s="545" t="s">
        <v>6803</v>
      </c>
      <c r="E285" s="904">
        <v>1</v>
      </c>
      <c r="F285" s="899" t="s">
        <v>14564</v>
      </c>
      <c r="G285" s="1019">
        <v>22.650000000000002</v>
      </c>
      <c r="H285" s="147">
        <f>IF(G285="","",G285-G285*COMPASS!$AH$31)</f>
        <v>22.650000000000002</v>
      </c>
    </row>
    <row r="286" spans="1:8">
      <c r="A286" s="386" t="s">
        <v>1116</v>
      </c>
      <c r="B286" s="386" t="s">
        <v>25</v>
      </c>
      <c r="C286" s="545" t="s">
        <v>810</v>
      </c>
      <c r="D286" s="545" t="s">
        <v>6804</v>
      </c>
      <c r="E286" s="904">
        <v>1</v>
      </c>
      <c r="F286" s="899" t="s">
        <v>14564</v>
      </c>
      <c r="G286" s="1019">
        <v>22.650000000000002</v>
      </c>
      <c r="H286" s="147">
        <f>IF(G286="","",G286-G286*COMPASS!$AH$31)</f>
        <v>22.650000000000002</v>
      </c>
    </row>
    <row r="287" spans="1:8">
      <c r="A287" s="386" t="s">
        <v>1117</v>
      </c>
      <c r="B287" s="386" t="s">
        <v>25</v>
      </c>
      <c r="C287" s="545" t="s">
        <v>811</v>
      </c>
      <c r="D287" s="545" t="s">
        <v>6805</v>
      </c>
      <c r="E287" s="904">
        <v>1</v>
      </c>
      <c r="F287" s="899" t="s">
        <v>14564</v>
      </c>
      <c r="G287" s="1019">
        <v>22.650000000000002</v>
      </c>
      <c r="H287" s="147">
        <f>IF(G287="","",G287-G287*COMPASS!$AH$31)</f>
        <v>22.650000000000002</v>
      </c>
    </row>
    <row r="288" spans="1:8">
      <c r="A288" s="386" t="s">
        <v>1118</v>
      </c>
      <c r="B288" s="386" t="s">
        <v>25</v>
      </c>
      <c r="C288" s="545" t="s">
        <v>812</v>
      </c>
      <c r="D288" s="545" t="s">
        <v>6806</v>
      </c>
      <c r="E288" s="904">
        <v>1</v>
      </c>
      <c r="F288" s="899" t="s">
        <v>14564</v>
      </c>
      <c r="G288" s="1019">
        <v>22.650000000000002</v>
      </c>
      <c r="H288" s="147">
        <f>IF(G288="","",G288-G288*COMPASS!$AH$31)</f>
        <v>22.650000000000002</v>
      </c>
    </row>
    <row r="289" spans="1:8">
      <c r="A289" s="386" t="s">
        <v>1119</v>
      </c>
      <c r="B289" s="386" t="s">
        <v>25</v>
      </c>
      <c r="C289" s="545" t="s">
        <v>813</v>
      </c>
      <c r="D289" s="545" t="s">
        <v>6807</v>
      </c>
      <c r="E289" s="904">
        <v>1</v>
      </c>
      <c r="F289" s="899" t="s">
        <v>14564</v>
      </c>
      <c r="G289" s="1019">
        <v>22.650000000000002</v>
      </c>
      <c r="H289" s="147">
        <f>IF(G289="","",G289-G289*COMPASS!$AH$31)</f>
        <v>22.650000000000002</v>
      </c>
    </row>
    <row r="290" spans="1:8">
      <c r="A290" s="386" t="s">
        <v>1120</v>
      </c>
      <c r="B290" s="386" t="s">
        <v>25</v>
      </c>
      <c r="C290" s="545" t="s">
        <v>814</v>
      </c>
      <c r="D290" s="545" t="s">
        <v>6808</v>
      </c>
      <c r="E290" s="904">
        <v>1</v>
      </c>
      <c r="F290" s="899" t="s">
        <v>14564</v>
      </c>
      <c r="G290" s="1019">
        <v>22.650000000000002</v>
      </c>
      <c r="H290" s="147">
        <f>IF(G290="","",G290-G290*COMPASS!$AH$31)</f>
        <v>22.650000000000002</v>
      </c>
    </row>
    <row r="291" spans="1:8">
      <c r="A291" s="386" t="s">
        <v>1121</v>
      </c>
      <c r="B291" s="386" t="s">
        <v>25</v>
      </c>
      <c r="C291" s="545" t="s">
        <v>815</v>
      </c>
      <c r="D291" s="545" t="s">
        <v>6809</v>
      </c>
      <c r="E291" s="904">
        <v>1</v>
      </c>
      <c r="F291" s="899" t="s">
        <v>14564</v>
      </c>
      <c r="G291" s="1019">
        <v>22.650000000000002</v>
      </c>
      <c r="H291" s="147">
        <f>IF(G291="","",G291-G291*COMPASS!$AH$31)</f>
        <v>22.650000000000002</v>
      </c>
    </row>
    <row r="292" spans="1:8">
      <c r="A292" s="388" t="s">
        <v>816</v>
      </c>
      <c r="B292" s="1017"/>
      <c r="C292" s="890"/>
      <c r="D292" s="891" t="s">
        <v>3079</v>
      </c>
      <c r="E292" s="892"/>
      <c r="F292" s="353"/>
      <c r="G292" s="1018"/>
      <c r="H292" s="147" t="str">
        <f>IF(G292="","",G292-G292*COMPASS!$AH$31)</f>
        <v/>
      </c>
    </row>
    <row r="293" spans="1:8">
      <c r="A293" s="386" t="s">
        <v>817</v>
      </c>
      <c r="B293" s="386" t="s">
        <v>25</v>
      </c>
      <c r="C293" s="545" t="s">
        <v>818</v>
      </c>
      <c r="D293" s="545" t="s">
        <v>6810</v>
      </c>
      <c r="E293" s="893">
        <v>1</v>
      </c>
      <c r="F293" s="899" t="s">
        <v>14564</v>
      </c>
      <c r="G293" s="1019">
        <v>66.900000000000006</v>
      </c>
      <c r="H293" s="147">
        <f>IF(G293="","",G293-G293*COMPASS!$AH$31)</f>
        <v>66.900000000000006</v>
      </c>
    </row>
    <row r="294" spans="1:8">
      <c r="A294" s="386" t="s">
        <v>819</v>
      </c>
      <c r="B294" s="386" t="s">
        <v>25</v>
      </c>
      <c r="C294" s="545" t="s">
        <v>820</v>
      </c>
      <c r="D294" s="545" t="s">
        <v>6811</v>
      </c>
      <c r="E294" s="893">
        <v>1</v>
      </c>
      <c r="F294" s="899" t="s">
        <v>14564</v>
      </c>
      <c r="G294" s="1019">
        <v>48.2</v>
      </c>
      <c r="H294" s="147">
        <f>IF(G294="","",G294-G294*COMPASS!$AH$31)</f>
        <v>48.2</v>
      </c>
    </row>
    <row r="295" spans="1:8">
      <c r="A295" s="388" t="s">
        <v>49</v>
      </c>
      <c r="B295" s="1017"/>
      <c r="C295" s="890"/>
      <c r="D295" s="891" t="s">
        <v>3079</v>
      </c>
      <c r="E295" s="892"/>
      <c r="F295" s="353"/>
      <c r="G295" s="1018"/>
      <c r="H295" s="147" t="str">
        <f>IF(G295="","",G295-G295*COMPASS!$AH$31)</f>
        <v/>
      </c>
    </row>
    <row r="296" spans="1:8">
      <c r="A296" s="386" t="s">
        <v>821</v>
      </c>
      <c r="B296" s="386" t="s">
        <v>25</v>
      </c>
      <c r="C296" s="545" t="s">
        <v>822</v>
      </c>
      <c r="D296" s="545" t="s">
        <v>6812</v>
      </c>
      <c r="E296" s="893">
        <v>1</v>
      </c>
      <c r="F296" s="899" t="s">
        <v>14564</v>
      </c>
      <c r="G296" s="1019">
        <v>59.35</v>
      </c>
      <c r="H296" s="147">
        <f>IF(G296="","",G296-G296*COMPASS!$AH$31)</f>
        <v>59.35</v>
      </c>
    </row>
    <row r="297" spans="1:8">
      <c r="A297" s="386" t="s">
        <v>823</v>
      </c>
      <c r="B297" s="386" t="s">
        <v>25</v>
      </c>
      <c r="C297" s="545" t="s">
        <v>824</v>
      </c>
      <c r="D297" s="545" t="s">
        <v>6813</v>
      </c>
      <c r="E297" s="893">
        <v>1</v>
      </c>
      <c r="F297" s="899" t="s">
        <v>14564</v>
      </c>
      <c r="G297" s="1019">
        <v>57.650000000000006</v>
      </c>
      <c r="H297" s="147">
        <f>IF(G297="","",G297-G297*COMPASS!$AH$31)</f>
        <v>57.650000000000006</v>
      </c>
    </row>
    <row r="298" spans="1:8">
      <c r="A298" s="1020" t="s">
        <v>15824</v>
      </c>
      <c r="B298" s="1020" t="s">
        <v>25</v>
      </c>
      <c r="C298" s="1020" t="s">
        <v>15825</v>
      </c>
      <c r="D298" s="1020" t="s">
        <v>15826</v>
      </c>
      <c r="E298" s="1021">
        <v>1</v>
      </c>
      <c r="F298" s="1023" t="s">
        <v>181</v>
      </c>
      <c r="G298" s="1022">
        <v>54.1</v>
      </c>
      <c r="H298" s="147">
        <f>IF(G298="","",G298-G298*COMPASS!$AH$31)</f>
        <v>54.1</v>
      </c>
    </row>
    <row r="299" spans="1:8">
      <c r="A299" s="1020" t="s">
        <v>15827</v>
      </c>
      <c r="B299" s="1020" t="s">
        <v>25</v>
      </c>
      <c r="C299" s="1020" t="s">
        <v>15828</v>
      </c>
      <c r="D299" s="1020" t="s">
        <v>15829</v>
      </c>
      <c r="E299" s="1021">
        <v>1</v>
      </c>
      <c r="F299" s="1023" t="s">
        <v>181</v>
      </c>
      <c r="G299" s="1022">
        <v>54.1</v>
      </c>
      <c r="H299" s="147">
        <f>IF(G299="","",G299-G299*COMPASS!$AH$31)</f>
        <v>54.1</v>
      </c>
    </row>
    <row r="300" spans="1:8">
      <c r="A300" s="1020" t="s">
        <v>15830</v>
      </c>
      <c r="B300" s="1020" t="s">
        <v>25</v>
      </c>
      <c r="C300" s="1020" t="s">
        <v>15831</v>
      </c>
      <c r="D300" s="1020" t="s">
        <v>15832</v>
      </c>
      <c r="E300" s="1021">
        <v>1</v>
      </c>
      <c r="F300" s="1023" t="s">
        <v>181</v>
      </c>
      <c r="G300" s="1022">
        <v>43.300000000000004</v>
      </c>
      <c r="H300" s="147">
        <f>IF(G300="","",G300-G300*COMPASS!$AH$31)</f>
        <v>43.300000000000004</v>
      </c>
    </row>
    <row r="301" spans="1:8">
      <c r="A301" s="386" t="s">
        <v>825</v>
      </c>
      <c r="B301" s="386" t="s">
        <v>25</v>
      </c>
      <c r="C301" s="545" t="s">
        <v>826</v>
      </c>
      <c r="D301" s="545" t="s">
        <v>6814</v>
      </c>
      <c r="E301" s="893">
        <v>1</v>
      </c>
      <c r="F301" s="899" t="s">
        <v>14564</v>
      </c>
      <c r="G301" s="1019">
        <v>57.050000000000004</v>
      </c>
      <c r="H301" s="147">
        <f>IF(G301="","",G301-G301*COMPASS!$AH$31)</f>
        <v>57.050000000000004</v>
      </c>
    </row>
    <row r="302" spans="1:8">
      <c r="A302" s="386" t="s">
        <v>15833</v>
      </c>
      <c r="B302" s="386" t="s">
        <v>25</v>
      </c>
      <c r="C302" s="545" t="s">
        <v>885</v>
      </c>
      <c r="D302" s="545" t="s">
        <v>15834</v>
      </c>
      <c r="E302" s="893">
        <v>1</v>
      </c>
      <c r="F302" s="899" t="s">
        <v>14564</v>
      </c>
      <c r="G302" s="1019">
        <v>6.4</v>
      </c>
      <c r="H302" s="147">
        <f>IF(G302="","",G302-G302*COMPASS!$AH$31)</f>
        <v>6.4</v>
      </c>
    </row>
    <row r="303" spans="1:8">
      <c r="A303" s="1020" t="s">
        <v>15835</v>
      </c>
      <c r="B303" s="1020" t="s">
        <v>25</v>
      </c>
      <c r="C303" s="1020" t="s">
        <v>15836</v>
      </c>
      <c r="D303" s="1020" t="s">
        <v>15834</v>
      </c>
      <c r="E303" s="1021">
        <v>1</v>
      </c>
      <c r="F303" s="1023" t="s">
        <v>181</v>
      </c>
      <c r="G303" s="1022">
        <v>6.4</v>
      </c>
      <c r="H303" s="147">
        <f>IF(G303="","",G303-G303*COMPASS!$AH$31)</f>
        <v>6.4</v>
      </c>
    </row>
    <row r="304" spans="1:8">
      <c r="A304" s="386" t="s">
        <v>15837</v>
      </c>
      <c r="B304" s="386" t="s">
        <v>25</v>
      </c>
      <c r="C304" s="545" t="s">
        <v>887</v>
      </c>
      <c r="D304" s="545" t="s">
        <v>15838</v>
      </c>
      <c r="E304" s="893">
        <v>1</v>
      </c>
      <c r="F304" s="899" t="s">
        <v>14564</v>
      </c>
      <c r="G304" s="1019">
        <v>6.4</v>
      </c>
      <c r="H304" s="147">
        <f>IF(G304="","",G304-G304*COMPASS!$AH$31)</f>
        <v>6.4</v>
      </c>
    </row>
    <row r="305" spans="1:8">
      <c r="A305" s="386" t="s">
        <v>15839</v>
      </c>
      <c r="B305" s="386" t="s">
        <v>25</v>
      </c>
      <c r="C305" s="545" t="s">
        <v>889</v>
      </c>
      <c r="D305" s="545" t="s">
        <v>15840</v>
      </c>
      <c r="E305" s="893">
        <v>1</v>
      </c>
      <c r="F305" s="899" t="s">
        <v>14564</v>
      </c>
      <c r="G305" s="1019">
        <v>6.4</v>
      </c>
      <c r="H305" s="147">
        <f>IF(G305="","",G305-G305*COMPASS!$AH$31)</f>
        <v>6.4</v>
      </c>
    </row>
    <row r="306" spans="1:8">
      <c r="A306" s="386" t="s">
        <v>15841</v>
      </c>
      <c r="B306" s="386" t="s">
        <v>25</v>
      </c>
      <c r="C306" s="545" t="s">
        <v>891</v>
      </c>
      <c r="D306" s="545" t="s">
        <v>15842</v>
      </c>
      <c r="E306" s="893">
        <v>1</v>
      </c>
      <c r="F306" s="899" t="s">
        <v>14564</v>
      </c>
      <c r="G306" s="1019">
        <v>6.4</v>
      </c>
      <c r="H306" s="147">
        <f>IF(G306="","",G306-G306*COMPASS!$AH$31)</f>
        <v>6.4</v>
      </c>
    </row>
    <row r="307" spans="1:8">
      <c r="A307" s="386" t="s">
        <v>827</v>
      </c>
      <c r="B307" s="386" t="s">
        <v>25</v>
      </c>
      <c r="C307" s="545" t="s">
        <v>828</v>
      </c>
      <c r="D307" s="545" t="s">
        <v>6815</v>
      </c>
      <c r="E307" s="893">
        <v>1</v>
      </c>
      <c r="F307" s="899" t="s">
        <v>14564</v>
      </c>
      <c r="G307" s="1019">
        <v>163.30000000000001</v>
      </c>
      <c r="H307" s="147">
        <f>IF(G307="","",G307-G307*COMPASS!$AH$31)</f>
        <v>163.30000000000001</v>
      </c>
    </row>
    <row r="308" spans="1:8">
      <c r="A308" s="386" t="s">
        <v>829</v>
      </c>
      <c r="B308" s="386" t="s">
        <v>25</v>
      </c>
      <c r="C308" s="545" t="s">
        <v>830</v>
      </c>
      <c r="D308" s="545" t="s">
        <v>6816</v>
      </c>
      <c r="E308" s="893">
        <v>1</v>
      </c>
      <c r="F308" s="899" t="s">
        <v>14564</v>
      </c>
      <c r="G308" s="1019">
        <v>60.5</v>
      </c>
      <c r="H308" s="147">
        <f>IF(G308="","",G308-G308*COMPASS!$AH$31)</f>
        <v>60.5</v>
      </c>
    </row>
    <row r="309" spans="1:8">
      <c r="A309" s="386" t="s">
        <v>3398</v>
      </c>
      <c r="B309" s="386" t="s">
        <v>25</v>
      </c>
      <c r="C309" s="897" t="s">
        <v>3399</v>
      </c>
      <c r="D309" s="897" t="s">
        <v>6817</v>
      </c>
      <c r="E309" s="893">
        <v>1</v>
      </c>
      <c r="F309" s="899" t="s">
        <v>14564</v>
      </c>
      <c r="G309" s="1019">
        <v>260.2</v>
      </c>
      <c r="H309" s="147">
        <f>IF(G309="","",G309-G309*COMPASS!$AH$31)</f>
        <v>260.2</v>
      </c>
    </row>
    <row r="310" spans="1:8">
      <c r="A310" s="386" t="s">
        <v>3400</v>
      </c>
      <c r="B310" s="386" t="s">
        <v>25</v>
      </c>
      <c r="C310" s="897" t="s">
        <v>3401</v>
      </c>
      <c r="D310" s="897" t="s">
        <v>6818</v>
      </c>
      <c r="E310" s="893">
        <v>1</v>
      </c>
      <c r="F310" s="899" t="s">
        <v>14564</v>
      </c>
      <c r="G310" s="1019">
        <v>308.70000000000005</v>
      </c>
      <c r="H310" s="147">
        <f>IF(G310="","",G310-G310*COMPASS!$AH$31)</f>
        <v>308.70000000000005</v>
      </c>
    </row>
    <row r="311" spans="1:8">
      <c r="A311" s="388" t="s">
        <v>831</v>
      </c>
      <c r="B311" s="1017"/>
      <c r="C311" s="890"/>
      <c r="D311" s="891" t="s">
        <v>3079</v>
      </c>
      <c r="E311" s="892"/>
      <c r="F311" s="353"/>
      <c r="G311" s="1018"/>
      <c r="H311" s="147" t="str">
        <f>IF(G311="","",G311-G311*COMPASS!$AH$31)</f>
        <v/>
      </c>
    </row>
    <row r="312" spans="1:8">
      <c r="A312" s="386" t="s">
        <v>15843</v>
      </c>
      <c r="B312" s="386" t="s">
        <v>25</v>
      </c>
      <c r="C312" s="545" t="s">
        <v>15844</v>
      </c>
      <c r="D312" s="545" t="s">
        <v>15845</v>
      </c>
      <c r="E312" s="893">
        <v>1</v>
      </c>
      <c r="F312" s="899" t="s">
        <v>14564</v>
      </c>
      <c r="G312" s="1019">
        <v>124.75</v>
      </c>
      <c r="H312" s="147">
        <f>IF(G312="","",G312-G312*COMPASS!$AH$31)</f>
        <v>124.75</v>
      </c>
    </row>
    <row r="313" spans="1:8">
      <c r="A313" s="386" t="s">
        <v>15846</v>
      </c>
      <c r="B313" s="386" t="s">
        <v>25</v>
      </c>
      <c r="C313" s="545" t="s">
        <v>15847</v>
      </c>
      <c r="D313" s="545" t="s">
        <v>15848</v>
      </c>
      <c r="E313" s="893">
        <v>1</v>
      </c>
      <c r="F313" s="899"/>
      <c r="G313" s="1019">
        <v>124.75</v>
      </c>
      <c r="H313" s="147">
        <f>IF(G313="","",G313-G313*COMPASS!$AH$31)</f>
        <v>124.75</v>
      </c>
    </row>
    <row r="314" spans="1:8">
      <c r="A314" s="386" t="s">
        <v>15849</v>
      </c>
      <c r="B314" s="386" t="s">
        <v>25</v>
      </c>
      <c r="C314" s="545" t="s">
        <v>15850</v>
      </c>
      <c r="D314" s="545" t="s">
        <v>15851</v>
      </c>
      <c r="E314" s="893">
        <v>1</v>
      </c>
      <c r="F314" s="899"/>
      <c r="G314" s="1019">
        <v>110.45</v>
      </c>
      <c r="H314" s="147">
        <f>IF(G314="","",G314-G314*COMPASS!$AH$31)</f>
        <v>110.45</v>
      </c>
    </row>
    <row r="315" spans="1:8">
      <c r="A315" s="386" t="s">
        <v>15852</v>
      </c>
      <c r="B315" s="386" t="s">
        <v>25</v>
      </c>
      <c r="C315" s="545" t="s">
        <v>15853</v>
      </c>
      <c r="D315" s="545" t="s">
        <v>15854</v>
      </c>
      <c r="E315" s="893">
        <v>1</v>
      </c>
      <c r="F315" s="899"/>
      <c r="G315" s="1019">
        <v>110.45</v>
      </c>
      <c r="H315" s="147">
        <f>IF(G315="","",G315-G315*COMPASS!$AH$31)</f>
        <v>110.45</v>
      </c>
    </row>
    <row r="316" spans="1:8">
      <c r="A316" s="386" t="s">
        <v>15855</v>
      </c>
      <c r="B316" s="386" t="s">
        <v>25</v>
      </c>
      <c r="C316" s="545" t="s">
        <v>15856</v>
      </c>
      <c r="D316" s="545" t="s">
        <v>15857</v>
      </c>
      <c r="E316" s="893">
        <v>1</v>
      </c>
      <c r="F316" s="899"/>
      <c r="G316" s="1019">
        <v>129.5</v>
      </c>
      <c r="H316" s="147">
        <f>IF(G316="","",G316-G316*COMPASS!$AH$31)</f>
        <v>129.5</v>
      </c>
    </row>
    <row r="317" spans="1:8">
      <c r="A317" s="386" t="s">
        <v>15858</v>
      </c>
      <c r="B317" s="386" t="s">
        <v>25</v>
      </c>
      <c r="C317" s="545" t="s">
        <v>15859</v>
      </c>
      <c r="D317" s="545" t="s">
        <v>15860</v>
      </c>
      <c r="E317" s="893">
        <v>1</v>
      </c>
      <c r="F317" s="899"/>
      <c r="G317" s="1019">
        <v>129.5</v>
      </c>
      <c r="H317" s="147">
        <f>IF(G317="","",G317-G317*COMPASS!$AH$31)</f>
        <v>129.5</v>
      </c>
    </row>
    <row r="318" spans="1:8">
      <c r="A318" s="388" t="s">
        <v>832</v>
      </c>
      <c r="B318" s="1017"/>
      <c r="C318" s="890"/>
      <c r="D318" s="891" t="s">
        <v>3079</v>
      </c>
      <c r="E318" s="892"/>
      <c r="F318" s="353"/>
      <c r="G318" s="1018"/>
      <c r="H318" s="147" t="str">
        <f>IF(G318="","",G318-G318*COMPASS!$AH$31)</f>
        <v/>
      </c>
    </row>
    <row r="319" spans="1:8">
      <c r="A319" s="386" t="s">
        <v>3402</v>
      </c>
      <c r="B319" s="386" t="s">
        <v>25</v>
      </c>
      <c r="C319" s="897" t="s">
        <v>3403</v>
      </c>
      <c r="D319" s="897" t="s">
        <v>6819</v>
      </c>
      <c r="E319" s="893">
        <v>1</v>
      </c>
      <c r="F319" s="899" t="s">
        <v>14564</v>
      </c>
      <c r="G319" s="1019">
        <v>95.25</v>
      </c>
      <c r="H319" s="147">
        <f>IF(G319="","",G319-G319*COMPASS!$AH$31)</f>
        <v>95.25</v>
      </c>
    </row>
    <row r="320" spans="1:8">
      <c r="A320" s="386" t="s">
        <v>3404</v>
      </c>
      <c r="B320" s="386" t="s">
        <v>25</v>
      </c>
      <c r="C320" s="897" t="s">
        <v>3405</v>
      </c>
      <c r="D320" s="897" t="s">
        <v>6820</v>
      </c>
      <c r="E320" s="893">
        <v>1</v>
      </c>
      <c r="F320" s="899" t="s">
        <v>14564</v>
      </c>
      <c r="G320" s="1019">
        <v>100.9</v>
      </c>
      <c r="H320" s="147">
        <f>IF(G320="","",G320-G320*COMPASS!$AH$31)</f>
        <v>100.9</v>
      </c>
    </row>
    <row r="321" spans="1:8">
      <c r="A321" s="386" t="s">
        <v>833</v>
      </c>
      <c r="B321" s="386" t="s">
        <v>25</v>
      </c>
      <c r="C321" s="545" t="s">
        <v>834</v>
      </c>
      <c r="D321" s="545" t="s">
        <v>6821</v>
      </c>
      <c r="E321" s="893">
        <v>1</v>
      </c>
      <c r="F321" s="899" t="s">
        <v>14564</v>
      </c>
      <c r="G321" s="1019">
        <v>100.9</v>
      </c>
      <c r="H321" s="147">
        <f>IF(G321="","",G321-G321*COMPASS!$AH$31)</f>
        <v>100.9</v>
      </c>
    </row>
    <row r="322" spans="1:8">
      <c r="A322" s="386" t="s">
        <v>835</v>
      </c>
      <c r="B322" s="386" t="s">
        <v>25</v>
      </c>
      <c r="C322" s="545" t="s">
        <v>836</v>
      </c>
      <c r="D322" s="545" t="s">
        <v>6822</v>
      </c>
      <c r="E322" s="893">
        <v>1</v>
      </c>
      <c r="F322" s="899" t="s">
        <v>14564</v>
      </c>
      <c r="G322" s="1019">
        <v>95.25</v>
      </c>
      <c r="H322" s="147">
        <f>IF(G322="","",G322-G322*COMPASS!$AH$31)</f>
        <v>95.25</v>
      </c>
    </row>
    <row r="323" spans="1:8">
      <c r="A323" s="386" t="s">
        <v>3406</v>
      </c>
      <c r="B323" s="386" t="s">
        <v>25</v>
      </c>
      <c r="C323" s="897" t="s">
        <v>3407</v>
      </c>
      <c r="D323" s="897" t="s">
        <v>6823</v>
      </c>
      <c r="E323" s="893">
        <v>1</v>
      </c>
      <c r="F323" s="899" t="s">
        <v>14564</v>
      </c>
      <c r="G323" s="1019">
        <v>95.25</v>
      </c>
      <c r="H323" s="147">
        <f>IF(G323="","",G323-G323*COMPASS!$AH$31)</f>
        <v>95.25</v>
      </c>
    </row>
    <row r="324" spans="1:8">
      <c r="A324" s="386" t="s">
        <v>3408</v>
      </c>
      <c r="B324" s="386" t="s">
        <v>25</v>
      </c>
      <c r="C324" s="897" t="s">
        <v>3409</v>
      </c>
      <c r="D324" s="897" t="s">
        <v>6824</v>
      </c>
      <c r="E324" s="893">
        <v>1</v>
      </c>
      <c r="F324" s="899" t="s">
        <v>14564</v>
      </c>
      <c r="G324" s="1019">
        <v>100.9</v>
      </c>
      <c r="H324" s="147">
        <f>IF(G324="","",G324-G324*COMPASS!$AH$31)</f>
        <v>100.9</v>
      </c>
    </row>
    <row r="325" spans="1:8">
      <c r="A325" s="386" t="s">
        <v>3410</v>
      </c>
      <c r="B325" s="386" t="s">
        <v>25</v>
      </c>
      <c r="C325" s="897" t="s">
        <v>3411</v>
      </c>
      <c r="D325" s="897" t="s">
        <v>6825</v>
      </c>
      <c r="E325" s="893">
        <v>1</v>
      </c>
      <c r="F325" s="899" t="s">
        <v>14564</v>
      </c>
      <c r="G325" s="1019">
        <v>95.25</v>
      </c>
      <c r="H325" s="147">
        <f>IF(G325="","",G325-G325*COMPASS!$AH$31)</f>
        <v>95.25</v>
      </c>
    </row>
    <row r="326" spans="1:8">
      <c r="A326" s="386" t="s">
        <v>3412</v>
      </c>
      <c r="B326" s="386" t="s">
        <v>25</v>
      </c>
      <c r="C326" s="897" t="s">
        <v>3413</v>
      </c>
      <c r="D326" s="897" t="s">
        <v>6826</v>
      </c>
      <c r="E326" s="893">
        <v>1</v>
      </c>
      <c r="F326" s="899" t="s">
        <v>14564</v>
      </c>
      <c r="G326" s="1019">
        <v>100.9</v>
      </c>
      <c r="H326" s="147">
        <f>IF(G326="","",G326-G326*COMPASS!$AH$31)</f>
        <v>100.9</v>
      </c>
    </row>
    <row r="327" spans="1:8">
      <c r="A327" s="388" t="s">
        <v>837</v>
      </c>
      <c r="B327" s="1017"/>
      <c r="C327" s="890"/>
      <c r="D327" s="891" t="s">
        <v>3079</v>
      </c>
      <c r="E327" s="892"/>
      <c r="F327" s="353"/>
      <c r="G327" s="1018"/>
      <c r="H327" s="147" t="str">
        <f>IF(G327="","",G327-G327*COMPASS!$AH$31)</f>
        <v/>
      </c>
    </row>
    <row r="328" spans="1:8">
      <c r="A328" s="386" t="s">
        <v>838</v>
      </c>
      <c r="B328" s="386" t="s">
        <v>25</v>
      </c>
      <c r="C328" s="545" t="s">
        <v>839</v>
      </c>
      <c r="D328" s="545" t="s">
        <v>6827</v>
      </c>
      <c r="E328" s="893">
        <v>1</v>
      </c>
      <c r="F328" s="899" t="s">
        <v>14564</v>
      </c>
      <c r="G328" s="1019">
        <v>59.35</v>
      </c>
      <c r="H328" s="147">
        <f>IF(G328="","",G328-G328*COMPASS!$AH$31)</f>
        <v>59.35</v>
      </c>
    </row>
    <row r="329" spans="1:8">
      <c r="A329" s="386" t="s">
        <v>840</v>
      </c>
      <c r="B329" s="386" t="s">
        <v>25</v>
      </c>
      <c r="C329" s="545" t="s">
        <v>841</v>
      </c>
      <c r="D329" s="545" t="s">
        <v>6828</v>
      </c>
      <c r="E329" s="893">
        <v>1</v>
      </c>
      <c r="F329" s="899" t="s">
        <v>14564</v>
      </c>
      <c r="G329" s="1019">
        <v>59.35</v>
      </c>
      <c r="H329" s="147">
        <f>IF(G329="","",G329-G329*COMPASS!$AH$31)</f>
        <v>59.35</v>
      </c>
    </row>
    <row r="330" spans="1:8">
      <c r="A330" s="386" t="s">
        <v>842</v>
      </c>
      <c r="B330" s="386" t="s">
        <v>25</v>
      </c>
      <c r="C330" s="545" t="s">
        <v>843</v>
      </c>
      <c r="D330" s="545" t="s">
        <v>6829</v>
      </c>
      <c r="E330" s="893">
        <v>1</v>
      </c>
      <c r="F330" s="899" t="s">
        <v>14564</v>
      </c>
      <c r="G330" s="1019">
        <v>59.35</v>
      </c>
      <c r="H330" s="147">
        <f>IF(G330="","",G330-G330*COMPASS!$AH$31)</f>
        <v>59.35</v>
      </c>
    </row>
    <row r="331" spans="1:8">
      <c r="A331" s="386" t="s">
        <v>844</v>
      </c>
      <c r="B331" s="386" t="s">
        <v>25</v>
      </c>
      <c r="C331" s="545" t="s">
        <v>845</v>
      </c>
      <c r="D331" s="545" t="s">
        <v>6830</v>
      </c>
      <c r="E331" s="893">
        <v>1</v>
      </c>
      <c r="F331" s="899" t="s">
        <v>14564</v>
      </c>
      <c r="G331" s="1019">
        <v>59.35</v>
      </c>
      <c r="H331" s="147">
        <f>IF(G331="","",G331-G331*COMPASS!$AH$31)</f>
        <v>59.35</v>
      </c>
    </row>
    <row r="332" spans="1:8">
      <c r="A332" s="386" t="s">
        <v>846</v>
      </c>
      <c r="B332" s="386" t="s">
        <v>25</v>
      </c>
      <c r="C332" s="545" t="s">
        <v>847</v>
      </c>
      <c r="D332" s="545" t="s">
        <v>6831</v>
      </c>
      <c r="E332" s="893">
        <v>1</v>
      </c>
      <c r="F332" s="899" t="s">
        <v>14564</v>
      </c>
      <c r="G332" s="1019">
        <v>59.35</v>
      </c>
      <c r="H332" s="147">
        <f>IF(G332="","",G332-G332*COMPASS!$AH$31)</f>
        <v>59.35</v>
      </c>
    </row>
    <row r="333" spans="1:8">
      <c r="A333" s="386" t="s">
        <v>848</v>
      </c>
      <c r="B333" s="386" t="s">
        <v>25</v>
      </c>
      <c r="C333" s="545" t="s">
        <v>849</v>
      </c>
      <c r="D333" s="545" t="s">
        <v>6832</v>
      </c>
      <c r="E333" s="893">
        <v>1</v>
      </c>
      <c r="F333" s="899" t="s">
        <v>14564</v>
      </c>
      <c r="G333" s="1019">
        <v>59.35</v>
      </c>
      <c r="H333" s="147">
        <f>IF(G333="","",G333-G333*COMPASS!$AH$31)</f>
        <v>59.35</v>
      </c>
    </row>
    <row r="334" spans="1:8">
      <c r="A334" s="388" t="s">
        <v>850</v>
      </c>
      <c r="B334" s="1017"/>
      <c r="C334" s="890"/>
      <c r="D334" s="891" t="s">
        <v>3079</v>
      </c>
      <c r="E334" s="892"/>
      <c r="F334" s="353"/>
      <c r="G334" s="1018"/>
      <c r="H334" s="147" t="str">
        <f>IF(G334="","",G334-G334*COMPASS!$AH$31)</f>
        <v/>
      </c>
    </row>
    <row r="335" spans="1:8">
      <c r="A335" s="386" t="s">
        <v>1122</v>
      </c>
      <c r="B335" s="386" t="s">
        <v>25</v>
      </c>
      <c r="C335" s="545" t="s">
        <v>851</v>
      </c>
      <c r="D335" s="545" t="s">
        <v>6833</v>
      </c>
      <c r="E335" s="893">
        <v>1</v>
      </c>
      <c r="F335" s="899" t="s">
        <v>14564</v>
      </c>
      <c r="G335" s="1019">
        <v>63.2</v>
      </c>
      <c r="H335" s="147">
        <f>IF(G335="","",G335-G335*COMPASS!$AH$31)</f>
        <v>63.2</v>
      </c>
    </row>
    <row r="336" spans="1:8">
      <c r="A336" s="386" t="s">
        <v>1123</v>
      </c>
      <c r="B336" s="386" t="s">
        <v>25</v>
      </c>
      <c r="C336" s="545" t="s">
        <v>852</v>
      </c>
      <c r="D336" s="545" t="s">
        <v>6834</v>
      </c>
      <c r="E336" s="893">
        <v>1</v>
      </c>
      <c r="F336" s="899" t="s">
        <v>14564</v>
      </c>
      <c r="G336" s="1019">
        <v>56.85</v>
      </c>
      <c r="H336" s="147">
        <f>IF(G336="","",G336-G336*COMPASS!$AH$31)</f>
        <v>56.85</v>
      </c>
    </row>
    <row r="337" spans="1:8">
      <c r="A337" s="386" t="s">
        <v>1124</v>
      </c>
      <c r="B337" s="386" t="s">
        <v>25</v>
      </c>
      <c r="C337" s="545" t="s">
        <v>853</v>
      </c>
      <c r="D337" s="545" t="s">
        <v>6835</v>
      </c>
      <c r="E337" s="893">
        <v>1</v>
      </c>
      <c r="F337" s="899" t="s">
        <v>14564</v>
      </c>
      <c r="G337" s="1019">
        <v>56.85</v>
      </c>
      <c r="H337" s="147">
        <f>IF(G337="","",G337-G337*COMPASS!$AH$31)</f>
        <v>56.85</v>
      </c>
    </row>
    <row r="338" spans="1:8">
      <c r="A338" s="386" t="s">
        <v>1125</v>
      </c>
      <c r="B338" s="386" t="s">
        <v>25</v>
      </c>
      <c r="C338" s="545" t="s">
        <v>854</v>
      </c>
      <c r="D338" s="545" t="s">
        <v>6836</v>
      </c>
      <c r="E338" s="893">
        <v>1</v>
      </c>
      <c r="F338" s="899" t="s">
        <v>14564</v>
      </c>
      <c r="G338" s="1019">
        <v>55.050000000000004</v>
      </c>
      <c r="H338" s="147">
        <f>IF(G338="","",G338-G338*COMPASS!$AH$31)</f>
        <v>55.050000000000004</v>
      </c>
    </row>
    <row r="339" spans="1:8">
      <c r="A339" s="386" t="s">
        <v>1126</v>
      </c>
      <c r="B339" s="386" t="s">
        <v>25</v>
      </c>
      <c r="C339" s="545" t="s">
        <v>855</v>
      </c>
      <c r="D339" s="545" t="s">
        <v>6837</v>
      </c>
      <c r="E339" s="893">
        <v>1</v>
      </c>
      <c r="F339" s="899" t="s">
        <v>14564</v>
      </c>
      <c r="G339" s="1019">
        <v>63.2</v>
      </c>
      <c r="H339" s="147">
        <f>IF(G339="","",G339-G339*COMPASS!$AH$31)</f>
        <v>63.2</v>
      </c>
    </row>
    <row r="340" spans="1:8">
      <c r="A340" s="1020" t="s">
        <v>15861</v>
      </c>
      <c r="B340" s="1020" t="s">
        <v>25</v>
      </c>
      <c r="C340" s="1020" t="s">
        <v>15862</v>
      </c>
      <c r="D340" s="1020" t="s">
        <v>6838</v>
      </c>
      <c r="E340" s="1021">
        <v>1</v>
      </c>
      <c r="F340" s="1023" t="s">
        <v>181</v>
      </c>
      <c r="G340" s="1022">
        <v>25.650000000000002</v>
      </c>
      <c r="H340" s="147">
        <f>IF(G340="","",G340-G340*COMPASS!$AH$31)</f>
        <v>25.650000000000002</v>
      </c>
    </row>
    <row r="341" spans="1:8">
      <c r="A341" s="386" t="s">
        <v>1127</v>
      </c>
      <c r="B341" s="386" t="s">
        <v>25</v>
      </c>
      <c r="C341" s="545" t="s">
        <v>856</v>
      </c>
      <c r="D341" s="545" t="s">
        <v>6838</v>
      </c>
      <c r="E341" s="893">
        <v>1</v>
      </c>
      <c r="F341" s="899" t="s">
        <v>14564</v>
      </c>
      <c r="G341" s="1019">
        <v>18.850000000000001</v>
      </c>
      <c r="H341" s="147">
        <f>IF(G341="","",G341-G341*COMPASS!$AH$31)</f>
        <v>18.850000000000001</v>
      </c>
    </row>
    <row r="342" spans="1:8">
      <c r="A342" s="386" t="s">
        <v>1128</v>
      </c>
      <c r="B342" s="386" t="s">
        <v>25</v>
      </c>
      <c r="C342" s="545" t="s">
        <v>857</v>
      </c>
      <c r="D342" s="545" t="s">
        <v>6839</v>
      </c>
      <c r="E342" s="893">
        <v>1</v>
      </c>
      <c r="F342" s="899" t="s">
        <v>14564</v>
      </c>
      <c r="G342" s="1019">
        <v>18.850000000000001</v>
      </c>
      <c r="H342" s="147">
        <f>IF(G342="","",G342-G342*COMPASS!$AH$31)</f>
        <v>18.850000000000001</v>
      </c>
    </row>
    <row r="343" spans="1:8">
      <c r="A343" s="386" t="s">
        <v>1129</v>
      </c>
      <c r="B343" s="386" t="s">
        <v>25</v>
      </c>
      <c r="C343" s="545" t="s">
        <v>858</v>
      </c>
      <c r="D343" s="545" t="s">
        <v>6840</v>
      </c>
      <c r="E343" s="893">
        <v>2</v>
      </c>
      <c r="F343" s="899" t="s">
        <v>14564</v>
      </c>
      <c r="G343" s="1019">
        <v>25</v>
      </c>
      <c r="H343" s="147">
        <f>IF(G343="","",G343-G343*COMPASS!$AH$31)</f>
        <v>25</v>
      </c>
    </row>
    <row r="344" spans="1:8">
      <c r="A344" s="386" t="s">
        <v>1130</v>
      </c>
      <c r="B344" s="386" t="s">
        <v>25</v>
      </c>
      <c r="C344" s="545" t="s">
        <v>859</v>
      </c>
      <c r="D344" s="545" t="s">
        <v>6841</v>
      </c>
      <c r="E344" s="893">
        <v>2</v>
      </c>
      <c r="F344" s="899" t="s">
        <v>14564</v>
      </c>
      <c r="G344" s="1019">
        <v>25</v>
      </c>
      <c r="H344" s="147">
        <f>IF(G344="","",G344-G344*COMPASS!$AH$31)</f>
        <v>25</v>
      </c>
    </row>
    <row r="345" spans="1:8">
      <c r="A345" s="386" t="s">
        <v>1131</v>
      </c>
      <c r="B345" s="386" t="s">
        <v>25</v>
      </c>
      <c r="C345" s="545" t="s">
        <v>860</v>
      </c>
      <c r="D345" s="545" t="s">
        <v>6842</v>
      </c>
      <c r="E345" s="893">
        <v>2</v>
      </c>
      <c r="F345" s="899" t="s">
        <v>14564</v>
      </c>
      <c r="G345" s="1019">
        <v>25</v>
      </c>
      <c r="H345" s="147">
        <f>IF(G345="","",G345-G345*COMPASS!$AH$31)</f>
        <v>25</v>
      </c>
    </row>
    <row r="346" spans="1:8">
      <c r="A346" s="386" t="s">
        <v>1132</v>
      </c>
      <c r="B346" s="386" t="s">
        <v>25</v>
      </c>
      <c r="C346" s="545" t="s">
        <v>861</v>
      </c>
      <c r="D346" s="545" t="s">
        <v>6843</v>
      </c>
      <c r="E346" s="893">
        <v>2</v>
      </c>
      <c r="F346" s="899" t="s">
        <v>14564</v>
      </c>
      <c r="G346" s="1019">
        <v>24.8</v>
      </c>
      <c r="H346" s="147">
        <f>IF(G346="","",G346-G346*COMPASS!$AH$31)</f>
        <v>24.8</v>
      </c>
    </row>
    <row r="347" spans="1:8">
      <c r="A347" s="386" t="s">
        <v>1133</v>
      </c>
      <c r="B347" s="386" t="s">
        <v>25</v>
      </c>
      <c r="C347" s="545" t="s">
        <v>862</v>
      </c>
      <c r="D347" s="545" t="s">
        <v>6844</v>
      </c>
      <c r="E347" s="893">
        <v>2</v>
      </c>
      <c r="F347" s="899" t="s">
        <v>14564</v>
      </c>
      <c r="G347" s="1019">
        <v>21.25</v>
      </c>
      <c r="H347" s="147">
        <f>IF(G347="","",G347-G347*COMPASS!$AH$31)</f>
        <v>21.25</v>
      </c>
    </row>
    <row r="348" spans="1:8">
      <c r="A348" s="386" t="s">
        <v>1134</v>
      </c>
      <c r="B348" s="386" t="s">
        <v>25</v>
      </c>
      <c r="C348" s="545" t="s">
        <v>863</v>
      </c>
      <c r="D348" s="545" t="s">
        <v>6845</v>
      </c>
      <c r="E348" s="893">
        <v>2</v>
      </c>
      <c r="F348" s="899" t="s">
        <v>14564</v>
      </c>
      <c r="G348" s="1019">
        <v>21.25</v>
      </c>
      <c r="H348" s="147">
        <f>IF(G348="","",G348-G348*COMPASS!$AH$31)</f>
        <v>21.25</v>
      </c>
    </row>
    <row r="349" spans="1:8">
      <c r="A349" s="386" t="s">
        <v>1135</v>
      </c>
      <c r="B349" s="386" t="s">
        <v>25</v>
      </c>
      <c r="C349" s="545" t="s">
        <v>864</v>
      </c>
      <c r="D349" s="545" t="s">
        <v>6846</v>
      </c>
      <c r="E349" s="893">
        <v>2</v>
      </c>
      <c r="F349" s="899" t="s">
        <v>14564</v>
      </c>
      <c r="G349" s="1019">
        <v>18.55</v>
      </c>
      <c r="H349" s="147">
        <f>IF(G349="","",G349-G349*COMPASS!$AH$31)</f>
        <v>18.55</v>
      </c>
    </row>
    <row r="350" spans="1:8">
      <c r="A350" s="386" t="s">
        <v>1136</v>
      </c>
      <c r="B350" s="386" t="s">
        <v>25</v>
      </c>
      <c r="C350" s="545" t="s">
        <v>865</v>
      </c>
      <c r="D350" s="545" t="s">
        <v>6847</v>
      </c>
      <c r="E350" s="893">
        <v>2</v>
      </c>
      <c r="F350" s="899" t="s">
        <v>14564</v>
      </c>
      <c r="G350" s="1019">
        <v>18.55</v>
      </c>
      <c r="H350" s="147">
        <f>IF(G350="","",G350-G350*COMPASS!$AH$31)</f>
        <v>18.55</v>
      </c>
    </row>
    <row r="351" spans="1:8">
      <c r="A351" s="386" t="s">
        <v>1137</v>
      </c>
      <c r="B351" s="386" t="s">
        <v>25</v>
      </c>
      <c r="C351" s="545" t="s">
        <v>866</v>
      </c>
      <c r="D351" s="545" t="s">
        <v>6848</v>
      </c>
      <c r="E351" s="893">
        <v>2</v>
      </c>
      <c r="F351" s="899" t="s">
        <v>14564</v>
      </c>
      <c r="G351" s="1019">
        <v>18.55</v>
      </c>
      <c r="H351" s="147">
        <f>IF(G351="","",G351-G351*COMPASS!$AH$31)</f>
        <v>18.55</v>
      </c>
    </row>
    <row r="352" spans="1:8">
      <c r="A352" s="388" t="s">
        <v>867</v>
      </c>
      <c r="B352" s="1017"/>
      <c r="C352" s="890"/>
      <c r="D352" s="891" t="s">
        <v>3079</v>
      </c>
      <c r="E352" s="892"/>
      <c r="F352" s="353"/>
      <c r="G352" s="1018"/>
      <c r="H352" s="147" t="str">
        <f>IF(G352="","",G352-G352*COMPASS!$AH$31)</f>
        <v/>
      </c>
    </row>
    <row r="353" spans="1:8">
      <c r="A353" s="386" t="s">
        <v>1138</v>
      </c>
      <c r="B353" s="386" t="s">
        <v>25</v>
      </c>
      <c r="C353" s="545" t="s">
        <v>868</v>
      </c>
      <c r="D353" s="545" t="s">
        <v>6849</v>
      </c>
      <c r="E353" s="893">
        <v>1</v>
      </c>
      <c r="F353" s="899" t="s">
        <v>14564</v>
      </c>
      <c r="G353" s="1019">
        <v>56.2</v>
      </c>
      <c r="H353" s="147">
        <f>IF(G353="","",G353-G353*COMPASS!$AH$31)</f>
        <v>56.2</v>
      </c>
    </row>
    <row r="354" spans="1:8">
      <c r="A354" s="386" t="s">
        <v>1139</v>
      </c>
      <c r="B354" s="386" t="s">
        <v>25</v>
      </c>
      <c r="C354" s="545" t="s">
        <v>869</v>
      </c>
      <c r="D354" s="545" t="s">
        <v>6850</v>
      </c>
      <c r="E354" s="893">
        <v>1</v>
      </c>
      <c r="F354" s="899" t="s">
        <v>14564</v>
      </c>
      <c r="G354" s="1019">
        <v>73.400000000000006</v>
      </c>
      <c r="H354" s="147">
        <f>IF(G354="","",G354-G354*COMPASS!$AH$31)</f>
        <v>73.400000000000006</v>
      </c>
    </row>
    <row r="355" spans="1:8">
      <c r="A355" s="386" t="s">
        <v>1140</v>
      </c>
      <c r="B355" s="386" t="s">
        <v>25</v>
      </c>
      <c r="C355" s="545" t="s">
        <v>870</v>
      </c>
      <c r="D355" s="545" t="s">
        <v>6851</v>
      </c>
      <c r="E355" s="893">
        <v>1</v>
      </c>
      <c r="F355" s="899" t="s">
        <v>14564</v>
      </c>
      <c r="G355" s="1019">
        <v>114.80000000000001</v>
      </c>
      <c r="H355" s="147">
        <f>IF(G355="","",G355-G355*COMPASS!$AH$31)</f>
        <v>114.80000000000001</v>
      </c>
    </row>
    <row r="356" spans="1:8">
      <c r="A356" s="386" t="s">
        <v>1141</v>
      </c>
      <c r="B356" s="386" t="s">
        <v>25</v>
      </c>
      <c r="C356" s="545" t="s">
        <v>871</v>
      </c>
      <c r="D356" s="545" t="s">
        <v>6852</v>
      </c>
      <c r="E356" s="893">
        <v>1</v>
      </c>
      <c r="F356" s="899" t="s">
        <v>14564</v>
      </c>
      <c r="G356" s="1019">
        <v>36.950000000000003</v>
      </c>
      <c r="H356" s="147">
        <f>IF(G356="","",G356-G356*COMPASS!$AH$31)</f>
        <v>36.950000000000003</v>
      </c>
    </row>
    <row r="357" spans="1:8">
      <c r="A357" s="388" t="s">
        <v>872</v>
      </c>
      <c r="B357" s="1017"/>
      <c r="C357" s="890"/>
      <c r="D357" s="891" t="s">
        <v>3079</v>
      </c>
      <c r="E357" s="892"/>
      <c r="F357" s="353"/>
      <c r="G357" s="1018"/>
      <c r="H357" s="147" t="str">
        <f>IF(G357="","",G357-G357*COMPASS!$AH$31)</f>
        <v/>
      </c>
    </row>
    <row r="358" spans="1:8">
      <c r="A358" s="386" t="s">
        <v>1142</v>
      </c>
      <c r="B358" s="386" t="s">
        <v>25</v>
      </c>
      <c r="C358" s="545" t="s">
        <v>873</v>
      </c>
      <c r="D358" s="545" t="s">
        <v>6853</v>
      </c>
      <c r="E358" s="893">
        <v>1</v>
      </c>
      <c r="F358" s="899" t="s">
        <v>14564</v>
      </c>
      <c r="G358" s="1019">
        <v>219.20000000000002</v>
      </c>
      <c r="H358" s="147">
        <f>IF(G358="","",G358-G358*COMPASS!$AH$31)</f>
        <v>219.20000000000002</v>
      </c>
    </row>
    <row r="359" spans="1:8">
      <c r="A359" s="386" t="s">
        <v>1143</v>
      </c>
      <c r="B359" s="386" t="s">
        <v>25</v>
      </c>
      <c r="C359" s="545" t="s">
        <v>874</v>
      </c>
      <c r="D359" s="545" t="s">
        <v>6854</v>
      </c>
      <c r="E359" s="893">
        <v>1</v>
      </c>
      <c r="F359" s="899" t="s">
        <v>14564</v>
      </c>
      <c r="G359" s="1019">
        <v>211.70000000000002</v>
      </c>
      <c r="H359" s="147">
        <f>IF(G359="","",G359-G359*COMPASS!$AH$31)</f>
        <v>211.70000000000002</v>
      </c>
    </row>
    <row r="360" spans="1:8">
      <c r="A360" s="386" t="s">
        <v>1144</v>
      </c>
      <c r="B360" s="386" t="s">
        <v>25</v>
      </c>
      <c r="C360" s="545" t="s">
        <v>875</v>
      </c>
      <c r="D360" s="545" t="s">
        <v>6855</v>
      </c>
      <c r="E360" s="893">
        <v>1</v>
      </c>
      <c r="F360" s="899" t="s">
        <v>14564</v>
      </c>
      <c r="G360" s="1019">
        <v>210.55</v>
      </c>
      <c r="H360" s="147">
        <f>IF(G360="","",G360-G360*COMPASS!$AH$31)</f>
        <v>210.55</v>
      </c>
    </row>
    <row r="361" spans="1:8">
      <c r="A361" s="386" t="s">
        <v>1145</v>
      </c>
      <c r="B361" s="386" t="s">
        <v>25</v>
      </c>
      <c r="C361" s="545" t="s">
        <v>876</v>
      </c>
      <c r="D361" s="545" t="s">
        <v>6856</v>
      </c>
      <c r="E361" s="893">
        <v>1</v>
      </c>
      <c r="F361" s="899" t="s">
        <v>14564</v>
      </c>
      <c r="G361" s="1019">
        <v>664.2</v>
      </c>
      <c r="H361" s="147">
        <f>IF(G361="","",G361-G361*COMPASS!$AH$31)</f>
        <v>664.2</v>
      </c>
    </row>
    <row r="362" spans="1:8">
      <c r="A362" s="386" t="s">
        <v>1146</v>
      </c>
      <c r="B362" s="386" t="s">
        <v>25</v>
      </c>
      <c r="C362" s="545" t="s">
        <v>877</v>
      </c>
      <c r="D362" s="545" t="s">
        <v>6857</v>
      </c>
      <c r="E362" s="893">
        <v>1</v>
      </c>
      <c r="F362" s="899" t="s">
        <v>14564</v>
      </c>
      <c r="G362" s="1019">
        <v>1419.25</v>
      </c>
      <c r="H362" s="147">
        <f>IF(G362="","",G362-G362*COMPASS!$AH$31)</f>
        <v>1419.25</v>
      </c>
    </row>
    <row r="363" spans="1:8">
      <c r="A363" s="388" t="s">
        <v>710</v>
      </c>
      <c r="B363" s="1017"/>
      <c r="C363" s="890"/>
      <c r="D363" s="891" t="s">
        <v>3079</v>
      </c>
      <c r="E363" s="892"/>
      <c r="F363" s="353"/>
      <c r="G363" s="1018"/>
      <c r="H363" s="147" t="str">
        <f>IF(G363="","",G363-G363*COMPASS!$AH$31)</f>
        <v/>
      </c>
    </row>
    <row r="364" spans="1:8">
      <c r="A364" s="386" t="s">
        <v>1147</v>
      </c>
      <c r="B364" s="386" t="s">
        <v>25</v>
      </c>
      <c r="C364" s="545" t="s">
        <v>878</v>
      </c>
      <c r="D364" s="545" t="s">
        <v>6858</v>
      </c>
      <c r="E364" s="893">
        <v>1</v>
      </c>
      <c r="F364" s="899" t="s">
        <v>14564</v>
      </c>
      <c r="G364" s="1019">
        <v>1.85</v>
      </c>
      <c r="H364" s="147">
        <f>IF(G364="","",G364-G364*COMPASS!$AH$31)</f>
        <v>1.85</v>
      </c>
    </row>
    <row r="365" spans="1:8">
      <c r="A365" s="386" t="s">
        <v>1148</v>
      </c>
      <c r="B365" s="386" t="s">
        <v>25</v>
      </c>
      <c r="C365" s="545" t="s">
        <v>879</v>
      </c>
      <c r="D365" s="545" t="s">
        <v>11343</v>
      </c>
      <c r="E365" s="893">
        <v>1</v>
      </c>
      <c r="F365" s="899" t="s">
        <v>14564</v>
      </c>
      <c r="G365" s="1019">
        <v>36.050000000000004</v>
      </c>
      <c r="H365" s="147">
        <f>IF(G365="","",G365-G365*COMPASS!$AH$31)</f>
        <v>36.050000000000004</v>
      </c>
    </row>
    <row r="366" spans="1:8">
      <c r="A366" s="386" t="s">
        <v>1149</v>
      </c>
      <c r="B366" s="386" t="s">
        <v>25</v>
      </c>
      <c r="C366" s="545" t="s">
        <v>880</v>
      </c>
      <c r="D366" s="545" t="s">
        <v>6859</v>
      </c>
      <c r="E366" s="893">
        <v>1</v>
      </c>
      <c r="F366" s="899" t="s">
        <v>14564</v>
      </c>
      <c r="G366" s="1019">
        <v>11.700000000000001</v>
      </c>
      <c r="H366" s="147">
        <f>IF(G366="","",G366-G366*COMPASS!$AH$31)</f>
        <v>11.700000000000001</v>
      </c>
    </row>
    <row r="367" spans="1:8">
      <c r="A367" s="386" t="s">
        <v>1150</v>
      </c>
      <c r="B367" s="386" t="s">
        <v>25</v>
      </c>
      <c r="C367" s="545" t="s">
        <v>881</v>
      </c>
      <c r="D367" s="545" t="s">
        <v>6860</v>
      </c>
      <c r="E367" s="893">
        <v>10</v>
      </c>
      <c r="F367" s="899" t="s">
        <v>14564</v>
      </c>
      <c r="G367" s="1019">
        <v>3.2</v>
      </c>
      <c r="H367" s="147">
        <f>IF(G367="","",G367-G367*COMPASS!$AH$31)</f>
        <v>3.2</v>
      </c>
    </row>
    <row r="368" spans="1:8">
      <c r="A368" s="386" t="s">
        <v>1151</v>
      </c>
      <c r="B368" s="386" t="s">
        <v>25</v>
      </c>
      <c r="C368" s="545" t="s">
        <v>882</v>
      </c>
      <c r="D368" s="545" t="s">
        <v>6861</v>
      </c>
      <c r="E368" s="893">
        <v>10</v>
      </c>
      <c r="F368" s="899" t="s">
        <v>14564</v>
      </c>
      <c r="G368" s="1019">
        <v>3.25</v>
      </c>
      <c r="H368" s="147">
        <f>IF(G368="","",G368-G368*COMPASS!$AH$31)</f>
        <v>3.25</v>
      </c>
    </row>
    <row r="369" spans="1:8">
      <c r="A369" s="386" t="s">
        <v>1152</v>
      </c>
      <c r="B369" s="386" t="s">
        <v>25</v>
      </c>
      <c r="C369" s="545" t="s">
        <v>883</v>
      </c>
      <c r="D369" s="545" t="s">
        <v>6862</v>
      </c>
      <c r="E369" s="893">
        <v>1</v>
      </c>
      <c r="F369" s="899" t="s">
        <v>14564</v>
      </c>
      <c r="G369" s="1019">
        <v>9.7000000000000011</v>
      </c>
      <c r="H369" s="147">
        <f>IF(G369="","",G369-G369*COMPASS!$AH$31)</f>
        <v>9.7000000000000011</v>
      </c>
    </row>
    <row r="370" spans="1:8">
      <c r="A370" s="386" t="s">
        <v>1153</v>
      </c>
      <c r="B370" s="386" t="s">
        <v>25</v>
      </c>
      <c r="C370" s="545" t="s">
        <v>711</v>
      </c>
      <c r="D370" s="545" t="s">
        <v>6710</v>
      </c>
      <c r="E370" s="893">
        <v>1</v>
      </c>
      <c r="F370" s="899" t="s">
        <v>14564</v>
      </c>
      <c r="G370" s="1019">
        <v>18.55</v>
      </c>
      <c r="H370" s="147">
        <f>IF(G370="","",G370-G370*COMPASS!$AH$31)</f>
        <v>18.55</v>
      </c>
    </row>
    <row r="371" spans="1:8">
      <c r="A371" s="386" t="s">
        <v>884</v>
      </c>
      <c r="B371" s="386" t="s">
        <v>25</v>
      </c>
      <c r="C371" s="545" t="s">
        <v>885</v>
      </c>
      <c r="D371" s="545" t="s">
        <v>6863</v>
      </c>
      <c r="E371" s="893">
        <v>1</v>
      </c>
      <c r="F371" s="899" t="s">
        <v>14564</v>
      </c>
      <c r="G371" s="1019">
        <v>6.4</v>
      </c>
      <c r="H371" s="147">
        <f>IF(G371="","",G371-G371*COMPASS!$AH$31)</f>
        <v>6.4</v>
      </c>
    </row>
    <row r="372" spans="1:8">
      <c r="A372" s="386" t="s">
        <v>886</v>
      </c>
      <c r="B372" s="386" t="s">
        <v>25</v>
      </c>
      <c r="C372" s="545" t="s">
        <v>887</v>
      </c>
      <c r="D372" s="545" t="s">
        <v>6864</v>
      </c>
      <c r="E372" s="893">
        <v>1</v>
      </c>
      <c r="F372" s="899" t="s">
        <v>14564</v>
      </c>
      <c r="G372" s="1019">
        <v>6.4</v>
      </c>
      <c r="H372" s="147">
        <f>IF(G372="","",G372-G372*COMPASS!$AH$31)</f>
        <v>6.4</v>
      </c>
    </row>
    <row r="373" spans="1:8">
      <c r="A373" s="386" t="s">
        <v>888</v>
      </c>
      <c r="B373" s="386" t="s">
        <v>25</v>
      </c>
      <c r="C373" s="545" t="s">
        <v>889</v>
      </c>
      <c r="D373" s="545" t="s">
        <v>6865</v>
      </c>
      <c r="E373" s="893">
        <v>1</v>
      </c>
      <c r="F373" s="899" t="s">
        <v>14564</v>
      </c>
      <c r="G373" s="1019">
        <v>6.4</v>
      </c>
      <c r="H373" s="147">
        <f>IF(G373="","",G373-G373*COMPASS!$AH$31)</f>
        <v>6.4</v>
      </c>
    </row>
    <row r="374" spans="1:8">
      <c r="A374" s="386" t="s">
        <v>890</v>
      </c>
      <c r="B374" s="386" t="s">
        <v>25</v>
      </c>
      <c r="C374" s="545" t="s">
        <v>891</v>
      </c>
      <c r="D374" s="545" t="s">
        <v>6866</v>
      </c>
      <c r="E374" s="893">
        <v>1</v>
      </c>
      <c r="F374" s="899" t="s">
        <v>14564</v>
      </c>
      <c r="G374" s="1019">
        <v>6.4</v>
      </c>
      <c r="H374" s="147">
        <f>IF(G374="","",G374-G374*COMPASS!$AH$31)</f>
        <v>6.4</v>
      </c>
    </row>
    <row r="375" spans="1:8">
      <c r="A375" s="386" t="s">
        <v>1154</v>
      </c>
      <c r="B375" s="386" t="s">
        <v>25</v>
      </c>
      <c r="C375" s="545" t="s">
        <v>714</v>
      </c>
      <c r="D375" s="545" t="s">
        <v>6867</v>
      </c>
      <c r="E375" s="893">
        <v>1</v>
      </c>
      <c r="F375" s="899" t="s">
        <v>14564</v>
      </c>
      <c r="G375" s="1019">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8" priority="91" stopIfTrue="1">
      <formula>#REF!="New"</formula>
    </cfRule>
    <cfRule type="expression" dxfId="117" priority="92" stopIfTrue="1">
      <formula>#REF!="Disc"</formula>
    </cfRule>
    <cfRule type="expression" dxfId="116" priority="93" stopIfTrue="1">
      <formula>#REF!="WIP"</formula>
    </cfRule>
  </conditionalFormatting>
  <conditionalFormatting sqref="C11:D11">
    <cfRule type="expression" dxfId="115" priority="88" stopIfTrue="1">
      <formula>#REF!="New"</formula>
    </cfRule>
    <cfRule type="expression" dxfId="114" priority="89" stopIfTrue="1">
      <formula>#REF!="Disc"</formula>
    </cfRule>
    <cfRule type="expression" dxfId="113" priority="90" stopIfTrue="1">
      <formula>#REF!="WIP"</formula>
    </cfRule>
  </conditionalFormatting>
  <conditionalFormatting sqref="C17:D17">
    <cfRule type="expression" dxfId="112" priority="85" stopIfTrue="1">
      <formula>#REF!="New"</formula>
    </cfRule>
    <cfRule type="expression" dxfId="111" priority="86" stopIfTrue="1">
      <formula>#REF!="Disc"</formula>
    </cfRule>
    <cfRule type="expression" dxfId="110" priority="87" stopIfTrue="1">
      <formula>#REF!="WIP"</formula>
    </cfRule>
  </conditionalFormatting>
  <conditionalFormatting sqref="C32:D32">
    <cfRule type="expression" dxfId="109" priority="82" stopIfTrue="1">
      <formula>#REF!="New"</formula>
    </cfRule>
    <cfRule type="expression" dxfId="108" priority="83" stopIfTrue="1">
      <formula>#REF!="Disc"</formula>
    </cfRule>
    <cfRule type="expression" dxfId="107" priority="84" stopIfTrue="1">
      <formula>#REF!="WIP"</formula>
    </cfRule>
  </conditionalFormatting>
  <conditionalFormatting sqref="C70:D70">
    <cfRule type="expression" dxfId="106" priority="79" stopIfTrue="1">
      <formula>#REF!="New"</formula>
    </cfRule>
    <cfRule type="expression" dxfId="105" priority="80" stopIfTrue="1">
      <formula>#REF!="Disc"</formula>
    </cfRule>
    <cfRule type="expression" dxfId="104" priority="81" stopIfTrue="1">
      <formula>#REF!="WIP"</formula>
    </cfRule>
  </conditionalFormatting>
  <conditionalFormatting sqref="C82:D82">
    <cfRule type="expression" dxfId="103" priority="76" stopIfTrue="1">
      <formula>#REF!="New"</formula>
    </cfRule>
    <cfRule type="expression" dxfId="102" priority="77" stopIfTrue="1">
      <formula>#REF!="Disc"</formula>
    </cfRule>
    <cfRule type="expression" dxfId="101" priority="78" stopIfTrue="1">
      <formula>#REF!="WIP"</formula>
    </cfRule>
  </conditionalFormatting>
  <conditionalFormatting sqref="C88:D88">
    <cfRule type="expression" dxfId="100" priority="73" stopIfTrue="1">
      <formula>#REF!="New"</formula>
    </cfRule>
    <cfRule type="expression" dxfId="99" priority="74" stopIfTrue="1">
      <formula>#REF!="Disc"</formula>
    </cfRule>
    <cfRule type="expression" dxfId="98" priority="75" stopIfTrue="1">
      <formula>#REF!="WIP"</formula>
    </cfRule>
  </conditionalFormatting>
  <conditionalFormatting sqref="C99:D99">
    <cfRule type="expression" dxfId="97" priority="70" stopIfTrue="1">
      <formula>#REF!="New"</formula>
    </cfRule>
    <cfRule type="expression" dxfId="96" priority="71" stopIfTrue="1">
      <formula>#REF!="Disc"</formula>
    </cfRule>
    <cfRule type="expression" dxfId="95" priority="72" stopIfTrue="1">
      <formula>#REF!="WIP"</formula>
    </cfRule>
  </conditionalFormatting>
  <conditionalFormatting sqref="C107:D107">
    <cfRule type="expression" dxfId="94" priority="67" stopIfTrue="1">
      <formula>#REF!="New"</formula>
    </cfRule>
    <cfRule type="expression" dxfId="93" priority="68" stopIfTrue="1">
      <formula>#REF!="Disc"</formula>
    </cfRule>
    <cfRule type="expression" dxfId="92" priority="69" stopIfTrue="1">
      <formula>#REF!="WIP"</formula>
    </cfRule>
  </conditionalFormatting>
  <conditionalFormatting sqref="C114:D114">
    <cfRule type="expression" dxfId="91" priority="64" stopIfTrue="1">
      <formula>#REF!="New"</formula>
    </cfRule>
    <cfRule type="expression" dxfId="90" priority="65" stopIfTrue="1">
      <formula>#REF!="Disc"</formula>
    </cfRule>
    <cfRule type="expression" dxfId="89" priority="66" stopIfTrue="1">
      <formula>#REF!="WIP"</formula>
    </cfRule>
  </conditionalFormatting>
  <conditionalFormatting sqref="C125:D125">
    <cfRule type="expression" dxfId="88" priority="61" stopIfTrue="1">
      <formula>#REF!="New"</formula>
    </cfRule>
    <cfRule type="expression" dxfId="87" priority="62" stopIfTrue="1">
      <formula>#REF!="Disc"</formula>
    </cfRule>
    <cfRule type="expression" dxfId="86" priority="63" stopIfTrue="1">
      <formula>#REF!="WIP"</formula>
    </cfRule>
  </conditionalFormatting>
  <conditionalFormatting sqref="C132:D132">
    <cfRule type="expression" dxfId="85" priority="58" stopIfTrue="1">
      <formula>#REF!="New"</formula>
    </cfRule>
    <cfRule type="expression" dxfId="84" priority="59" stopIfTrue="1">
      <formula>#REF!="Disc"</formula>
    </cfRule>
    <cfRule type="expression" dxfId="83" priority="60" stopIfTrue="1">
      <formula>#REF!="WIP"</formula>
    </cfRule>
  </conditionalFormatting>
  <conditionalFormatting sqref="C139:D139">
    <cfRule type="expression" dxfId="82" priority="55" stopIfTrue="1">
      <formula>#REF!="New"</formula>
    </cfRule>
    <cfRule type="expression" dxfId="81" priority="56" stopIfTrue="1">
      <formula>#REF!="Disc"</formula>
    </cfRule>
    <cfRule type="expression" dxfId="80" priority="57" stopIfTrue="1">
      <formula>#REF!="WIP"</formula>
    </cfRule>
  </conditionalFormatting>
  <conditionalFormatting sqref="C152:D152">
    <cfRule type="expression" dxfId="79" priority="52" stopIfTrue="1">
      <formula>#REF!="New"</formula>
    </cfRule>
    <cfRule type="expression" dxfId="78" priority="53" stopIfTrue="1">
      <formula>#REF!="Disc"</formula>
    </cfRule>
    <cfRule type="expression" dxfId="77" priority="54" stopIfTrue="1">
      <formula>#REF!="WIP"</formula>
    </cfRule>
  </conditionalFormatting>
  <conditionalFormatting sqref="C160:D160">
    <cfRule type="expression" dxfId="76" priority="49" stopIfTrue="1">
      <formula>#REF!="New"</formula>
    </cfRule>
    <cfRule type="expression" dxfId="75" priority="50" stopIfTrue="1">
      <formula>#REF!="Disc"</formula>
    </cfRule>
    <cfRule type="expression" dxfId="74" priority="51" stopIfTrue="1">
      <formula>#REF!="WIP"</formula>
    </cfRule>
  </conditionalFormatting>
  <conditionalFormatting sqref="C178:D178">
    <cfRule type="expression" dxfId="73" priority="46" stopIfTrue="1">
      <formula>#REF!="New"</formula>
    </cfRule>
    <cfRule type="expression" dxfId="72" priority="47" stopIfTrue="1">
      <formula>#REF!="Disc"</formula>
    </cfRule>
    <cfRule type="expression" dxfId="71" priority="48" stopIfTrue="1">
      <formula>#REF!="WIP"</formula>
    </cfRule>
  </conditionalFormatting>
  <conditionalFormatting sqref="C187:D188">
    <cfRule type="expression" dxfId="70" priority="43" stopIfTrue="1">
      <formula>#REF!="New"</formula>
    </cfRule>
    <cfRule type="expression" dxfId="69" priority="44" stopIfTrue="1">
      <formula>#REF!="Disc"</formula>
    </cfRule>
    <cfRule type="expression" dxfId="68" priority="45" stopIfTrue="1">
      <formula>#REF!="WIP"</formula>
    </cfRule>
  </conditionalFormatting>
  <conditionalFormatting sqref="C195:D195">
    <cfRule type="expression" dxfId="67" priority="40" stopIfTrue="1">
      <formula>#REF!="New"</formula>
    </cfRule>
    <cfRule type="expression" dxfId="66" priority="41" stopIfTrue="1">
      <formula>#REF!="Disc"</formula>
    </cfRule>
    <cfRule type="expression" dxfId="65" priority="42" stopIfTrue="1">
      <formula>#REF!="WIP"</formula>
    </cfRule>
  </conditionalFormatting>
  <conditionalFormatting sqref="C219:D219">
    <cfRule type="expression" dxfId="64" priority="37" stopIfTrue="1">
      <formula>#REF!="New"</formula>
    </cfRule>
    <cfRule type="expression" dxfId="63" priority="38" stopIfTrue="1">
      <formula>#REF!="Disc"</formula>
    </cfRule>
    <cfRule type="expression" dxfId="62" priority="39" stopIfTrue="1">
      <formula>#REF!="WIP"</formula>
    </cfRule>
  </conditionalFormatting>
  <conditionalFormatting sqref="C223:D223">
    <cfRule type="expression" dxfId="61" priority="34" stopIfTrue="1">
      <formula>#REF!="New"</formula>
    </cfRule>
    <cfRule type="expression" dxfId="60" priority="35" stopIfTrue="1">
      <formula>#REF!="Disc"</formula>
    </cfRule>
    <cfRule type="expression" dxfId="59" priority="36" stopIfTrue="1">
      <formula>#REF!="WIP"</formula>
    </cfRule>
  </conditionalFormatting>
  <conditionalFormatting sqref="C226:D226">
    <cfRule type="expression" dxfId="58" priority="31" stopIfTrue="1">
      <formula>#REF!="New"</formula>
    </cfRule>
    <cfRule type="expression" dxfId="57" priority="32" stopIfTrue="1">
      <formula>#REF!="Disc"</formula>
    </cfRule>
    <cfRule type="expression" dxfId="56" priority="33" stopIfTrue="1">
      <formula>#REF!="WIP"</formula>
    </cfRule>
  </conditionalFormatting>
  <conditionalFormatting sqref="C237:D237">
    <cfRule type="expression" dxfId="55" priority="28" stopIfTrue="1">
      <formula>#REF!="New"</formula>
    </cfRule>
    <cfRule type="expression" dxfId="54" priority="29" stopIfTrue="1">
      <formula>#REF!="Disc"</formula>
    </cfRule>
    <cfRule type="expression" dxfId="53" priority="30" stopIfTrue="1">
      <formula>#REF!="WIP"</formula>
    </cfRule>
  </conditionalFormatting>
  <conditionalFormatting sqref="C242:D242">
    <cfRule type="expression" dxfId="52" priority="25" stopIfTrue="1">
      <formula>#REF!="New"</formula>
    </cfRule>
    <cfRule type="expression" dxfId="51" priority="26" stopIfTrue="1">
      <formula>#REF!="Disc"</formula>
    </cfRule>
    <cfRule type="expression" dxfId="50" priority="27" stopIfTrue="1">
      <formula>#REF!="WIP"</formula>
    </cfRule>
  </conditionalFormatting>
  <conditionalFormatting sqref="C292:D292">
    <cfRule type="expression" dxfId="49" priority="22" stopIfTrue="1">
      <formula>#REF!="New"</formula>
    </cfRule>
    <cfRule type="expression" dxfId="48" priority="23" stopIfTrue="1">
      <formula>#REF!="Disc"</formula>
    </cfRule>
    <cfRule type="expression" dxfId="47" priority="24" stopIfTrue="1">
      <formula>#REF!="WIP"</formula>
    </cfRule>
  </conditionalFormatting>
  <conditionalFormatting sqref="C295:D295">
    <cfRule type="expression" dxfId="46" priority="19" stopIfTrue="1">
      <formula>#REF!="New"</formula>
    </cfRule>
    <cfRule type="expression" dxfId="45" priority="20" stopIfTrue="1">
      <formula>#REF!="Disc"</formula>
    </cfRule>
    <cfRule type="expression" dxfId="44" priority="21" stopIfTrue="1">
      <formula>#REF!="WIP"</formula>
    </cfRule>
  </conditionalFormatting>
  <conditionalFormatting sqref="C311:D311 C318:D318">
    <cfRule type="expression" dxfId="43" priority="16" stopIfTrue="1">
      <formula>#REF!="New"</formula>
    </cfRule>
    <cfRule type="expression" dxfId="42" priority="17" stopIfTrue="1">
      <formula>#REF!="Disc"</formula>
    </cfRule>
    <cfRule type="expression" dxfId="41" priority="18" stopIfTrue="1">
      <formula>#REF!="WIP"</formula>
    </cfRule>
  </conditionalFormatting>
  <conditionalFormatting sqref="C327:D327">
    <cfRule type="expression" dxfId="40" priority="13" stopIfTrue="1">
      <formula>#REF!="New"</formula>
    </cfRule>
    <cfRule type="expression" dxfId="39" priority="14" stopIfTrue="1">
      <formula>#REF!="Disc"</formula>
    </cfRule>
    <cfRule type="expression" dxfId="38" priority="15" stopIfTrue="1">
      <formula>#REF!="WIP"</formula>
    </cfRule>
  </conditionalFormatting>
  <conditionalFormatting sqref="C334:D334">
    <cfRule type="expression" dxfId="37" priority="10" stopIfTrue="1">
      <formula>#REF!="New"</formula>
    </cfRule>
    <cfRule type="expression" dxfId="36" priority="11" stopIfTrue="1">
      <formula>#REF!="Disc"</formula>
    </cfRule>
    <cfRule type="expression" dxfId="35" priority="12" stopIfTrue="1">
      <formula>#REF!="WIP"</formula>
    </cfRule>
  </conditionalFormatting>
  <conditionalFormatting sqref="C352:D352">
    <cfRule type="expression" dxfId="34" priority="7" stopIfTrue="1">
      <formula>#REF!="New"</formula>
    </cfRule>
    <cfRule type="expression" dxfId="33" priority="8" stopIfTrue="1">
      <formula>#REF!="Disc"</formula>
    </cfRule>
    <cfRule type="expression" dxfId="32" priority="9" stopIfTrue="1">
      <formula>#REF!="WIP"</formula>
    </cfRule>
  </conditionalFormatting>
  <conditionalFormatting sqref="C357:D357">
    <cfRule type="expression" dxfId="31" priority="4" stopIfTrue="1">
      <formula>#REF!="New"</formula>
    </cfRule>
    <cfRule type="expression" dxfId="30" priority="5" stopIfTrue="1">
      <formula>#REF!="Disc"</formula>
    </cfRule>
    <cfRule type="expression" dxfId="29" priority="6" stopIfTrue="1">
      <formula>#REF!="WIP"</formula>
    </cfRule>
  </conditionalFormatting>
  <conditionalFormatting sqref="C363:D363">
    <cfRule type="expression" dxfId="28" priority="1" stopIfTrue="1">
      <formula>#REF!="New"</formula>
    </cfRule>
    <cfRule type="expression" dxfId="27" priority="2" stopIfTrue="1">
      <formula>#REF!="Disc"</formula>
    </cfRule>
    <cfRule type="expression" dxfId="26"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6" bestFit="1" customWidth="1"/>
    <col min="6" max="6" width="4.44140625" style="426" customWidth="1"/>
    <col min="7" max="8" width="8.88671875" style="341"/>
    <col min="9" max="16384" width="8.88671875" style="249"/>
  </cols>
  <sheetData>
    <row r="1" spans="1:256">
      <c r="A1" s="197" t="str">
        <f>'Bosch VideoSystem'!A1</f>
        <v>Listino Settembre25</v>
      </c>
      <c r="B1" s="407"/>
      <c r="C1" s="199"/>
      <c r="D1" s="1170" t="s">
        <v>14222</v>
      </c>
      <c r="E1" s="1164"/>
      <c r="F1" s="1164"/>
      <c r="G1" s="1164"/>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1945</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7627</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7628</v>
      </c>
      <c r="B6" s="333"/>
      <c r="C6" s="529"/>
      <c r="D6" s="530"/>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3414</v>
      </c>
      <c r="B7" s="333"/>
      <c r="C7" s="529"/>
      <c r="D7" s="530"/>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12115</v>
      </c>
      <c r="B8" s="586" t="s">
        <v>25</v>
      </c>
      <c r="C8" s="551" t="s">
        <v>12030</v>
      </c>
      <c r="D8" s="591" t="s">
        <v>12031</v>
      </c>
      <c r="E8" s="598">
        <v>1</v>
      </c>
      <c r="F8" s="588"/>
      <c r="G8" s="60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12116</v>
      </c>
      <c r="B9" s="586" t="s">
        <v>25</v>
      </c>
      <c r="C9" s="551" t="s">
        <v>12032</v>
      </c>
      <c r="D9" s="591" t="s">
        <v>12033</v>
      </c>
      <c r="E9" s="598">
        <v>1</v>
      </c>
      <c r="F9" s="588"/>
      <c r="G9" s="60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12034</v>
      </c>
      <c r="B10" s="400"/>
      <c r="C10" s="589"/>
      <c r="D10" s="596"/>
      <c r="E10" s="599"/>
      <c r="F10" s="400"/>
      <c r="G10" s="60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12117</v>
      </c>
      <c r="B11" s="586" t="s">
        <v>25</v>
      </c>
      <c r="C11" s="551" t="s">
        <v>8082</v>
      </c>
      <c r="D11" s="552" t="s">
        <v>7629</v>
      </c>
      <c r="E11" s="598">
        <v>1</v>
      </c>
      <c r="F11" s="587"/>
      <c r="G11" s="60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12118</v>
      </c>
      <c r="B12" s="586" t="s">
        <v>25</v>
      </c>
      <c r="C12" s="551" t="s">
        <v>8083</v>
      </c>
      <c r="D12" s="552" t="s">
        <v>7630</v>
      </c>
      <c r="E12" s="598">
        <v>1</v>
      </c>
      <c r="F12" s="587"/>
      <c r="G12" s="60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12119</v>
      </c>
      <c r="B13" s="586" t="s">
        <v>25</v>
      </c>
      <c r="C13" s="551" t="s">
        <v>8084</v>
      </c>
      <c r="D13" s="552" t="s">
        <v>12035</v>
      </c>
      <c r="E13" s="598">
        <v>1</v>
      </c>
      <c r="F13" s="587"/>
      <c r="G13" s="60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12120</v>
      </c>
      <c r="B14" s="586" t="s">
        <v>25</v>
      </c>
      <c r="C14" s="551" t="s">
        <v>12036</v>
      </c>
      <c r="D14" s="552" t="s">
        <v>12037</v>
      </c>
      <c r="E14" s="598">
        <v>1</v>
      </c>
      <c r="F14" s="587"/>
      <c r="G14" s="60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12038</v>
      </c>
      <c r="B15" s="400"/>
      <c r="C15" s="589"/>
      <c r="D15" s="596"/>
      <c r="E15" s="599"/>
      <c r="F15" s="400"/>
      <c r="G15" s="60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12121</v>
      </c>
      <c r="B16" s="586" t="s">
        <v>25</v>
      </c>
      <c r="C16" s="551" t="s">
        <v>8081</v>
      </c>
      <c r="D16" s="591" t="s">
        <v>12039</v>
      </c>
      <c r="E16" s="598">
        <v>1</v>
      </c>
      <c r="F16" s="588"/>
      <c r="G16" s="60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12122</v>
      </c>
      <c r="B17" s="586" t="s">
        <v>25</v>
      </c>
      <c r="C17" s="551" t="s">
        <v>12040</v>
      </c>
      <c r="D17" s="591" t="s">
        <v>12041</v>
      </c>
      <c r="E17" s="598">
        <v>1</v>
      </c>
      <c r="F17" s="588"/>
      <c r="G17" s="60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12123</v>
      </c>
      <c r="B18" s="586" t="s">
        <v>25</v>
      </c>
      <c r="C18" s="551" t="s">
        <v>8085</v>
      </c>
      <c r="D18" s="591" t="s">
        <v>7631</v>
      </c>
      <c r="E18" s="598">
        <v>1</v>
      </c>
      <c r="F18" s="590"/>
      <c r="G18" s="60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12124</v>
      </c>
      <c r="B19" s="586" t="s">
        <v>25</v>
      </c>
      <c r="C19" s="551" t="s">
        <v>12042</v>
      </c>
      <c r="D19" s="591" t="s">
        <v>12043</v>
      </c>
      <c r="E19" s="598">
        <v>1</v>
      </c>
      <c r="F19" s="588"/>
      <c r="G19" s="60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12125</v>
      </c>
      <c r="B20" s="586" t="s">
        <v>25</v>
      </c>
      <c r="C20" s="551" t="s">
        <v>12044</v>
      </c>
      <c r="D20" s="591" t="s">
        <v>12045</v>
      </c>
      <c r="E20" s="598">
        <v>1</v>
      </c>
      <c r="F20" s="588"/>
      <c r="G20" s="60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12126</v>
      </c>
      <c r="B21" s="586" t="s">
        <v>25</v>
      </c>
      <c r="C21" s="551" t="s">
        <v>12046</v>
      </c>
      <c r="D21" s="591" t="s">
        <v>12047</v>
      </c>
      <c r="E21" s="598">
        <v>1</v>
      </c>
      <c r="F21" s="588"/>
      <c r="G21" s="60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12127</v>
      </c>
      <c r="B22" s="586" t="s">
        <v>25</v>
      </c>
      <c r="C22" s="551" t="s">
        <v>12048</v>
      </c>
      <c r="D22" s="591" t="s">
        <v>12049</v>
      </c>
      <c r="E22" s="598">
        <v>1</v>
      </c>
      <c r="F22" s="588"/>
      <c r="G22" s="60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12128</v>
      </c>
      <c r="B23" s="586" t="s">
        <v>25</v>
      </c>
      <c r="C23" s="551" t="s">
        <v>12050</v>
      </c>
      <c r="D23" s="591" t="s">
        <v>12051</v>
      </c>
      <c r="E23" s="598">
        <v>1</v>
      </c>
      <c r="F23" s="588"/>
      <c r="G23" s="60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12129</v>
      </c>
      <c r="B24" s="586" t="s">
        <v>25</v>
      </c>
      <c r="C24" s="551" t="s">
        <v>12052</v>
      </c>
      <c r="D24" s="591" t="s">
        <v>12053</v>
      </c>
      <c r="E24" s="598">
        <v>1</v>
      </c>
      <c r="F24" s="588"/>
      <c r="G24" s="60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12054</v>
      </c>
      <c r="B25" s="400"/>
      <c r="C25" s="589"/>
      <c r="D25" s="596"/>
      <c r="E25" s="599"/>
      <c r="F25" s="400"/>
      <c r="G25" s="60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12130</v>
      </c>
      <c r="B26" s="586" t="s">
        <v>25</v>
      </c>
      <c r="C26" s="551" t="s">
        <v>12055</v>
      </c>
      <c r="D26" s="591" t="s">
        <v>12056</v>
      </c>
      <c r="E26" s="598">
        <v>1</v>
      </c>
      <c r="F26" s="588"/>
      <c r="G26" s="60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12131</v>
      </c>
      <c r="B27" s="586" t="s">
        <v>25</v>
      </c>
      <c r="C27" s="551" t="s">
        <v>12057</v>
      </c>
      <c r="D27" s="591" t="s">
        <v>12058</v>
      </c>
      <c r="E27" s="598">
        <v>1</v>
      </c>
      <c r="F27" s="588"/>
      <c r="G27" s="60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12059</v>
      </c>
      <c r="B28" s="400"/>
      <c r="C28" s="589"/>
      <c r="D28" s="596"/>
      <c r="E28" s="599"/>
      <c r="F28" s="400"/>
      <c r="G28" s="60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12060</v>
      </c>
      <c r="B29" s="400"/>
      <c r="C29" s="589"/>
      <c r="D29" s="596"/>
      <c r="E29" s="599"/>
      <c r="F29" s="400"/>
      <c r="G29" s="60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12132</v>
      </c>
      <c r="B30" s="586" t="s">
        <v>25</v>
      </c>
      <c r="C30" s="551" t="s">
        <v>8086</v>
      </c>
      <c r="D30" s="591" t="s">
        <v>7632</v>
      </c>
      <c r="E30" s="598">
        <v>1</v>
      </c>
      <c r="F30" s="590"/>
      <c r="G30" s="60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12133</v>
      </c>
      <c r="B31" s="586" t="s">
        <v>25</v>
      </c>
      <c r="C31" s="551" t="s">
        <v>12061</v>
      </c>
      <c r="D31" s="591" t="s">
        <v>12062</v>
      </c>
      <c r="E31" s="598">
        <v>1</v>
      </c>
      <c r="F31" s="588"/>
      <c r="G31" s="60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12134</v>
      </c>
      <c r="B32" s="586" t="s">
        <v>25</v>
      </c>
      <c r="C32" s="551" t="s">
        <v>12063</v>
      </c>
      <c r="D32" s="591" t="s">
        <v>12064</v>
      </c>
      <c r="E32" s="598">
        <v>1</v>
      </c>
      <c r="F32" s="588"/>
      <c r="G32" s="602">
        <v>700</v>
      </c>
      <c r="H32" s="164">
        <f>IF(G32="","",G32-G32*COMPASS!$AH$37)</f>
        <v>700</v>
      </c>
    </row>
    <row r="33" spans="1:8" ht="15.6" customHeight="1">
      <c r="A33" s="393" t="s">
        <v>12135</v>
      </c>
      <c r="B33" s="586" t="s">
        <v>25</v>
      </c>
      <c r="C33" s="551" t="s">
        <v>8087</v>
      </c>
      <c r="D33" s="591" t="s">
        <v>12065</v>
      </c>
      <c r="E33" s="598">
        <v>1</v>
      </c>
      <c r="F33" s="587"/>
      <c r="G33" s="602">
        <v>700</v>
      </c>
      <c r="H33" s="164">
        <f>IF(G33="","",G33-G33*COMPASS!$AH$37)</f>
        <v>700</v>
      </c>
    </row>
    <row r="34" spans="1:8" ht="15.6" customHeight="1">
      <c r="A34" s="393" t="s">
        <v>12136</v>
      </c>
      <c r="B34" s="586" t="s">
        <v>25</v>
      </c>
      <c r="C34" s="551" t="s">
        <v>12066</v>
      </c>
      <c r="D34" s="591" t="s">
        <v>12067</v>
      </c>
      <c r="E34" s="598">
        <v>1</v>
      </c>
      <c r="F34" s="588"/>
      <c r="G34" s="602">
        <v>600</v>
      </c>
      <c r="H34" s="164">
        <f>IF(G34="","",G34-G34*COMPASS!$AH$37)</f>
        <v>600</v>
      </c>
    </row>
    <row r="35" spans="1:8" ht="15.6" customHeight="1">
      <c r="A35" s="400" t="s">
        <v>12054</v>
      </c>
      <c r="B35" s="400"/>
      <c r="C35" s="589"/>
      <c r="D35" s="596"/>
      <c r="E35" s="599"/>
      <c r="F35" s="400"/>
      <c r="G35" s="603"/>
      <c r="H35" s="164" t="str">
        <f>IF(G35="","",G35-G35*COMPASS!$AH$37)</f>
        <v/>
      </c>
    </row>
    <row r="36" spans="1:8" ht="15.6" customHeight="1">
      <c r="A36" s="393" t="s">
        <v>12137</v>
      </c>
      <c r="B36" s="586" t="s">
        <v>25</v>
      </c>
      <c r="C36" s="551" t="s">
        <v>8088</v>
      </c>
      <c r="D36" s="591" t="s">
        <v>12068</v>
      </c>
      <c r="E36" s="598">
        <v>1</v>
      </c>
      <c r="F36" s="590"/>
      <c r="G36" s="602">
        <v>1300</v>
      </c>
      <c r="H36" s="164">
        <f>IF(G36="","",G36-G36*COMPASS!$AH$37)</f>
        <v>1300</v>
      </c>
    </row>
    <row r="37" spans="1:8" ht="15.6" customHeight="1">
      <c r="A37" s="400" t="s">
        <v>12069</v>
      </c>
      <c r="B37" s="400"/>
      <c r="C37" s="589"/>
      <c r="D37" s="596"/>
      <c r="E37" s="599"/>
      <c r="F37" s="400"/>
      <c r="G37" s="603"/>
      <c r="H37" s="164" t="str">
        <f>IF(G37="","",G37-G37*COMPASS!$AH$37)</f>
        <v/>
      </c>
    </row>
    <row r="38" spans="1:8" ht="15.6" customHeight="1">
      <c r="A38" s="393" t="s">
        <v>12138</v>
      </c>
      <c r="B38" s="586" t="s">
        <v>25</v>
      </c>
      <c r="C38" s="551" t="s">
        <v>12070</v>
      </c>
      <c r="D38" s="591" t="s">
        <v>12071</v>
      </c>
      <c r="E38" s="598">
        <v>1</v>
      </c>
      <c r="F38" s="590"/>
      <c r="G38" s="602">
        <v>250</v>
      </c>
      <c r="H38" s="164">
        <f>IF(G38="","",G38-G38*COMPASS!$AH$37)</f>
        <v>250</v>
      </c>
    </row>
    <row r="39" spans="1:8" ht="15.6" customHeight="1">
      <c r="A39" s="400" t="s">
        <v>12072</v>
      </c>
      <c r="B39" s="400"/>
      <c r="C39" s="589"/>
      <c r="D39" s="596"/>
      <c r="E39" s="599"/>
      <c r="F39" s="400"/>
      <c r="G39" s="603"/>
      <c r="H39" s="164" t="str">
        <f>IF(G39="","",G39-G39*COMPASS!$AH$37)</f>
        <v/>
      </c>
    </row>
    <row r="40" spans="1:8" ht="15.6" customHeight="1">
      <c r="A40" s="393" t="s">
        <v>12139</v>
      </c>
      <c r="B40" s="586" t="s">
        <v>25</v>
      </c>
      <c r="C40" s="592" t="s">
        <v>12073</v>
      </c>
      <c r="D40" s="591" t="s">
        <v>12074</v>
      </c>
      <c r="E40" s="600">
        <v>1</v>
      </c>
      <c r="F40" s="593"/>
      <c r="G40" s="602">
        <v>1500</v>
      </c>
      <c r="H40" s="164">
        <f>IF(G40="","",G40-G40*COMPASS!$AH$37)</f>
        <v>1500</v>
      </c>
    </row>
    <row r="41" spans="1:8" ht="15.6" customHeight="1">
      <c r="A41" s="393" t="s">
        <v>12140</v>
      </c>
      <c r="B41" s="586" t="s">
        <v>25</v>
      </c>
      <c r="C41" s="592" t="s">
        <v>12075</v>
      </c>
      <c r="D41" s="591" t="s">
        <v>12076</v>
      </c>
      <c r="E41" s="600">
        <v>1</v>
      </c>
      <c r="F41" s="593"/>
      <c r="G41" s="602">
        <v>2000</v>
      </c>
      <c r="H41" s="164">
        <f>IF(G41="","",G41-G41*COMPASS!$AH$37)</f>
        <v>2000</v>
      </c>
    </row>
    <row r="42" spans="1:8" ht="15.6" customHeight="1">
      <c r="A42" s="393" t="s">
        <v>12141</v>
      </c>
      <c r="B42" s="586" t="s">
        <v>25</v>
      </c>
      <c r="C42" s="592" t="s">
        <v>12077</v>
      </c>
      <c r="D42" s="591" t="s">
        <v>12078</v>
      </c>
      <c r="E42" s="600">
        <v>1</v>
      </c>
      <c r="F42" s="593"/>
      <c r="G42" s="602">
        <v>4500</v>
      </c>
      <c r="H42" s="164">
        <f>IF(G42="","",G42-G42*COMPASS!$AH$37)</f>
        <v>4500</v>
      </c>
    </row>
    <row r="43" spans="1:8" ht="15.6" customHeight="1">
      <c r="A43" s="393" t="s">
        <v>12142</v>
      </c>
      <c r="B43" s="586" t="s">
        <v>25</v>
      </c>
      <c r="C43" s="592" t="s">
        <v>12079</v>
      </c>
      <c r="D43" s="591" t="s">
        <v>12080</v>
      </c>
      <c r="E43" s="600">
        <v>1</v>
      </c>
      <c r="F43" s="593"/>
      <c r="G43" s="602">
        <v>5000</v>
      </c>
      <c r="H43" s="164">
        <f>IF(G43="","",G43-G43*COMPASS!$AH$37)</f>
        <v>5000</v>
      </c>
    </row>
    <row r="44" spans="1:8" ht="15.6" customHeight="1">
      <c r="A44" s="393" t="s">
        <v>12143</v>
      </c>
      <c r="B44" s="586" t="s">
        <v>25</v>
      </c>
      <c r="C44" s="592" t="s">
        <v>12081</v>
      </c>
      <c r="D44" s="591" t="s">
        <v>12082</v>
      </c>
      <c r="E44" s="600">
        <v>1</v>
      </c>
      <c r="F44" s="593"/>
      <c r="G44" s="602">
        <v>2500</v>
      </c>
      <c r="H44" s="164">
        <f>IF(G44="","",G44-G44*COMPASS!$AH$37)</f>
        <v>2500</v>
      </c>
    </row>
    <row r="45" spans="1:8" ht="15.6" customHeight="1">
      <c r="A45" s="393" t="s">
        <v>12144</v>
      </c>
      <c r="B45" s="586" t="s">
        <v>25</v>
      </c>
      <c r="C45" s="592" t="s">
        <v>12083</v>
      </c>
      <c r="D45" s="591" t="s">
        <v>12084</v>
      </c>
      <c r="E45" s="600">
        <v>1</v>
      </c>
      <c r="F45" s="593"/>
      <c r="G45" s="602">
        <v>9000</v>
      </c>
      <c r="H45" s="164">
        <f>IF(G45="","",G45-G45*COMPASS!$AH$37)</f>
        <v>9000</v>
      </c>
    </row>
    <row r="46" spans="1:8" ht="15.6" customHeight="1">
      <c r="A46" s="393" t="s">
        <v>12145</v>
      </c>
      <c r="B46" s="586" t="s">
        <v>25</v>
      </c>
      <c r="C46" s="592" t="s">
        <v>12085</v>
      </c>
      <c r="D46" s="591" t="s">
        <v>12086</v>
      </c>
      <c r="E46" s="600">
        <v>1</v>
      </c>
      <c r="F46" s="593"/>
      <c r="G46" s="602">
        <v>2000</v>
      </c>
      <c r="H46" s="164">
        <f>IF(G46="","",G46-G46*COMPASS!$AH$37)</f>
        <v>2000</v>
      </c>
    </row>
    <row r="47" spans="1:8" ht="15.6" customHeight="1">
      <c r="A47" s="594" t="s">
        <v>12087</v>
      </c>
      <c r="B47" s="594"/>
      <c r="C47" s="595"/>
      <c r="D47" s="597"/>
      <c r="E47" s="601"/>
      <c r="F47" s="594"/>
      <c r="G47" s="604"/>
      <c r="H47" s="164" t="str">
        <f>IF(G47="","",G47-G47*COMPASS!$AH$37)</f>
        <v/>
      </c>
    </row>
    <row r="48" spans="1:8" ht="15.6" customHeight="1">
      <c r="A48" s="393" t="s">
        <v>12146</v>
      </c>
      <c r="B48" s="586" t="s">
        <v>25</v>
      </c>
      <c r="C48" s="592" t="s">
        <v>12088</v>
      </c>
      <c r="D48" s="591" t="s">
        <v>12089</v>
      </c>
      <c r="E48" s="600">
        <v>1</v>
      </c>
      <c r="F48" s="593"/>
      <c r="G48" s="602">
        <v>700</v>
      </c>
      <c r="H48" s="164">
        <f>IF(G48="","",G48-G48*COMPASS!$AH$37)</f>
        <v>700</v>
      </c>
    </row>
    <row r="49" spans="1:8" ht="15.6" customHeight="1">
      <c r="A49" s="393" t="s">
        <v>12147</v>
      </c>
      <c r="B49" s="586" t="s">
        <v>25</v>
      </c>
      <c r="C49" s="592" t="s">
        <v>12090</v>
      </c>
      <c r="D49" s="591" t="s">
        <v>12091</v>
      </c>
      <c r="E49" s="600">
        <v>1</v>
      </c>
      <c r="F49" s="593"/>
      <c r="G49" s="602">
        <v>2000</v>
      </c>
      <c r="H49" s="164">
        <f>IF(G49="","",G49-G49*COMPASS!$AH$37)</f>
        <v>2000</v>
      </c>
    </row>
    <row r="50" spans="1:8" ht="15.6" customHeight="1">
      <c r="A50" s="400" t="s">
        <v>3415</v>
      </c>
      <c r="B50" s="400"/>
      <c r="C50" s="589"/>
      <c r="D50" s="596"/>
      <c r="E50" s="599"/>
      <c r="F50" s="400"/>
      <c r="G50" s="603"/>
      <c r="H50" s="164" t="str">
        <f>IF(G50="","",G50-G50*COMPASS!$AH$37)</f>
        <v/>
      </c>
    </row>
    <row r="51" spans="1:8" ht="15.6" customHeight="1">
      <c r="A51" s="400" t="s">
        <v>3416</v>
      </c>
      <c r="B51" s="400"/>
      <c r="C51" s="589"/>
      <c r="D51" s="596"/>
      <c r="E51" s="599"/>
      <c r="F51" s="400"/>
      <c r="G51" s="603"/>
      <c r="H51" s="164" t="str">
        <f>IF(G51="","",G51-G51*COMPASS!$AH$37)</f>
        <v/>
      </c>
    </row>
    <row r="52" spans="1:8" ht="15.6" customHeight="1">
      <c r="A52" s="393" t="s">
        <v>12148</v>
      </c>
      <c r="B52" s="586" t="s">
        <v>25</v>
      </c>
      <c r="C52" s="551" t="s">
        <v>12092</v>
      </c>
      <c r="D52" s="552" t="s">
        <v>12093</v>
      </c>
      <c r="E52" s="598">
        <v>1</v>
      </c>
      <c r="F52" s="587"/>
      <c r="G52" s="602" t="s">
        <v>12157</v>
      </c>
      <c r="H52" s="164" t="e">
        <f>IF(G52="","",G52-G52*COMPASS!$AH$37)</f>
        <v>#VALUE!</v>
      </c>
    </row>
    <row r="53" spans="1:8" ht="15.6" customHeight="1">
      <c r="A53" s="393" t="s">
        <v>12149</v>
      </c>
      <c r="B53" s="586" t="s">
        <v>25</v>
      </c>
      <c r="C53" s="551" t="s">
        <v>12094</v>
      </c>
      <c r="D53" s="552" t="s">
        <v>12095</v>
      </c>
      <c r="E53" s="598">
        <v>1</v>
      </c>
      <c r="F53" s="587"/>
      <c r="G53" s="602" t="s">
        <v>12157</v>
      </c>
      <c r="H53" s="164" t="e">
        <f>IF(G53="","",G53-G53*COMPASS!$AH$37)</f>
        <v>#VALUE!</v>
      </c>
    </row>
    <row r="54" spans="1:8" ht="15.6" customHeight="1">
      <c r="A54" s="393" t="s">
        <v>12150</v>
      </c>
      <c r="B54" s="586" t="s">
        <v>25</v>
      </c>
      <c r="C54" s="551" t="s">
        <v>12096</v>
      </c>
      <c r="D54" s="552" t="s">
        <v>12097</v>
      </c>
      <c r="E54" s="598">
        <v>1</v>
      </c>
      <c r="F54" s="587"/>
      <c r="G54" s="602" t="s">
        <v>12157</v>
      </c>
      <c r="H54" s="164" t="e">
        <f>IF(G54="","",G54-G54*COMPASS!$AH$37)</f>
        <v>#VALUE!</v>
      </c>
    </row>
    <row r="55" spans="1:8" ht="15.6" customHeight="1">
      <c r="A55" s="393" t="s">
        <v>3417</v>
      </c>
      <c r="B55" s="586" t="s">
        <v>25</v>
      </c>
      <c r="C55" s="551" t="s">
        <v>3418</v>
      </c>
      <c r="D55" s="552" t="s">
        <v>7633</v>
      </c>
      <c r="E55" s="598">
        <v>1</v>
      </c>
      <c r="F55" s="587"/>
      <c r="G55" s="602" t="s">
        <v>12157</v>
      </c>
      <c r="H55" s="164" t="e">
        <f>IF(G55="","",G55-G55*COMPASS!$AH$37)</f>
        <v>#VALUE!</v>
      </c>
    </row>
    <row r="56" spans="1:8" ht="15.6" customHeight="1">
      <c r="A56" s="393" t="s">
        <v>7641</v>
      </c>
      <c r="B56" s="586" t="s">
        <v>25</v>
      </c>
      <c r="C56" s="551" t="s">
        <v>7634</v>
      </c>
      <c r="D56" s="552" t="s">
        <v>7635</v>
      </c>
      <c r="E56" s="598">
        <v>1</v>
      </c>
      <c r="F56" s="587"/>
      <c r="G56" s="602" t="s">
        <v>12157</v>
      </c>
      <c r="H56" s="164" t="e">
        <f>IF(G56="","",G56-G56*COMPASS!$AH$37)</f>
        <v>#VALUE!</v>
      </c>
    </row>
    <row r="57" spans="1:8" ht="15.6" customHeight="1">
      <c r="A57" s="393" t="s">
        <v>3419</v>
      </c>
      <c r="B57" s="586" t="s">
        <v>25</v>
      </c>
      <c r="C57" s="551" t="s">
        <v>3420</v>
      </c>
      <c r="D57" s="552" t="s">
        <v>12098</v>
      </c>
      <c r="E57" s="598">
        <v>1</v>
      </c>
      <c r="F57" s="587"/>
      <c r="G57" s="602" t="s">
        <v>12157</v>
      </c>
      <c r="H57" s="164" t="e">
        <f>IF(G57="","",G57-G57*COMPASS!$AH$37)</f>
        <v>#VALUE!</v>
      </c>
    </row>
    <row r="58" spans="1:8" ht="15.6" customHeight="1">
      <c r="A58" s="393" t="s">
        <v>3421</v>
      </c>
      <c r="B58" s="586" t="s">
        <v>25</v>
      </c>
      <c r="C58" s="551" t="s">
        <v>3422</v>
      </c>
      <c r="D58" s="552" t="s">
        <v>12099</v>
      </c>
      <c r="E58" s="598">
        <v>1</v>
      </c>
      <c r="F58" s="587"/>
      <c r="G58" s="602" t="s">
        <v>12157</v>
      </c>
      <c r="H58" s="164" t="e">
        <f>IF(G58="","",G58-G58*COMPASS!$AH$37)</f>
        <v>#VALUE!</v>
      </c>
    </row>
    <row r="59" spans="1:8" ht="15.6" customHeight="1">
      <c r="A59" s="393" t="s">
        <v>12151</v>
      </c>
      <c r="B59" s="586" t="s">
        <v>25</v>
      </c>
      <c r="C59" s="551" t="s">
        <v>12100</v>
      </c>
      <c r="D59" s="552" t="s">
        <v>12101</v>
      </c>
      <c r="E59" s="598">
        <v>1</v>
      </c>
      <c r="F59" s="587"/>
      <c r="G59" s="602" t="s">
        <v>12157</v>
      </c>
      <c r="H59" s="164" t="e">
        <f>IF(G59="","",G59-G59*COMPASS!$AH$37)</f>
        <v>#VALUE!</v>
      </c>
    </row>
    <row r="60" spans="1:8" ht="15.6" customHeight="1">
      <c r="A60" s="400" t="s">
        <v>3423</v>
      </c>
      <c r="B60" s="400"/>
      <c r="C60" s="589"/>
      <c r="D60" s="596"/>
      <c r="E60" s="599"/>
      <c r="F60" s="400"/>
      <c r="G60" s="603"/>
      <c r="H60" s="164" t="str">
        <f>IF(G60="","",G60-G60*COMPASS!$AH$37)</f>
        <v/>
      </c>
    </row>
    <row r="61" spans="1:8" ht="15.6" customHeight="1">
      <c r="A61" s="393" t="s">
        <v>3424</v>
      </c>
      <c r="B61" s="586" t="s">
        <v>25</v>
      </c>
      <c r="C61" s="551" t="s">
        <v>3425</v>
      </c>
      <c r="D61" s="552" t="s">
        <v>7636</v>
      </c>
      <c r="E61" s="598">
        <v>1</v>
      </c>
      <c r="F61" s="587"/>
      <c r="G61" s="605" t="s">
        <v>12157</v>
      </c>
      <c r="H61" s="164" t="e">
        <f>IF(G61="","",G61-G61*COMPASS!$AH$37)</f>
        <v>#VALUE!</v>
      </c>
    </row>
    <row r="62" spans="1:8" ht="15.6" customHeight="1">
      <c r="A62" s="393" t="s">
        <v>3426</v>
      </c>
      <c r="B62" s="586" t="s">
        <v>25</v>
      </c>
      <c r="C62" s="551" t="s">
        <v>3427</v>
      </c>
      <c r="D62" s="552" t="s">
        <v>7637</v>
      </c>
      <c r="E62" s="598">
        <v>1</v>
      </c>
      <c r="F62" s="587"/>
      <c r="G62" s="605" t="s">
        <v>12157</v>
      </c>
      <c r="H62" s="164" t="e">
        <f>IF(G62="","",G62-G62*COMPASS!$AH$37)</f>
        <v>#VALUE!</v>
      </c>
    </row>
    <row r="63" spans="1:8" ht="15.6" customHeight="1">
      <c r="A63" s="393" t="s">
        <v>3428</v>
      </c>
      <c r="B63" s="586" t="s">
        <v>25</v>
      </c>
      <c r="C63" s="551" t="s">
        <v>3429</v>
      </c>
      <c r="D63" s="552" t="s">
        <v>7638</v>
      </c>
      <c r="E63" s="598">
        <v>1</v>
      </c>
      <c r="F63" s="587"/>
      <c r="G63" s="605" t="s">
        <v>12157</v>
      </c>
      <c r="H63" s="164" t="e">
        <f>IF(G63="","",G63-G63*COMPASS!$AH$37)</f>
        <v>#VALUE!</v>
      </c>
    </row>
    <row r="64" spans="1:8" ht="15.6" customHeight="1">
      <c r="A64" s="393" t="s">
        <v>3430</v>
      </c>
      <c r="B64" s="586" t="s">
        <v>25</v>
      </c>
      <c r="C64" s="551" t="s">
        <v>3431</v>
      </c>
      <c r="D64" s="552" t="s">
        <v>7639</v>
      </c>
      <c r="E64" s="598">
        <v>1</v>
      </c>
      <c r="F64" s="587"/>
      <c r="G64" s="605" t="s">
        <v>12157</v>
      </c>
      <c r="H64" s="164" t="e">
        <f>IF(G64="","",G64-G64*COMPASS!$AH$37)</f>
        <v>#VALUE!</v>
      </c>
    </row>
    <row r="65" spans="1:8" ht="15.6" customHeight="1">
      <c r="A65" s="594" t="s">
        <v>7640</v>
      </c>
      <c r="B65" s="594"/>
      <c r="C65" s="595"/>
      <c r="D65" s="597"/>
      <c r="E65" s="601"/>
      <c r="F65" s="594"/>
      <c r="G65" s="604"/>
      <c r="H65" s="164" t="str">
        <f>IF(G65="","",G65-G65*COMPASS!$AH$37)</f>
        <v/>
      </c>
    </row>
    <row r="66" spans="1:8" ht="15.6" customHeight="1">
      <c r="A66" s="594" t="s">
        <v>12102</v>
      </c>
      <c r="B66" s="594"/>
      <c r="C66" s="595"/>
      <c r="D66" s="597"/>
      <c r="E66" s="601"/>
      <c r="F66" s="594"/>
      <c r="G66" s="604"/>
      <c r="H66" s="164" t="str">
        <f>IF(G66="","",G66-G66*COMPASS!$AH$37)</f>
        <v/>
      </c>
    </row>
    <row r="67" spans="1:8" ht="15.6" customHeight="1">
      <c r="A67" s="393" t="s">
        <v>12152</v>
      </c>
      <c r="B67" s="586" t="s">
        <v>25</v>
      </c>
      <c r="C67" s="551" t="s">
        <v>12103</v>
      </c>
      <c r="D67" s="552" t="s">
        <v>12104</v>
      </c>
      <c r="E67" s="598">
        <v>1</v>
      </c>
      <c r="F67" s="593"/>
      <c r="G67" s="602">
        <v>300</v>
      </c>
      <c r="H67" s="164">
        <f>IF(G67="","",G67-G67*COMPASS!$AH$37)</f>
        <v>300</v>
      </c>
    </row>
    <row r="68" spans="1:8" ht="15.6" customHeight="1">
      <c r="A68" s="594" t="s">
        <v>12105</v>
      </c>
      <c r="B68" s="594"/>
      <c r="C68" s="595"/>
      <c r="D68" s="597"/>
      <c r="E68" s="601"/>
      <c r="F68" s="594"/>
      <c r="G68" s="604"/>
      <c r="H68" s="164" t="str">
        <f>IF(G68="","",G68-G68*COMPASS!$AH$37)</f>
        <v/>
      </c>
    </row>
    <row r="69" spans="1:8" ht="15.6" customHeight="1">
      <c r="A69" s="393" t="s">
        <v>12153</v>
      </c>
      <c r="B69" s="586" t="s">
        <v>25</v>
      </c>
      <c r="C69" s="551" t="s">
        <v>12106</v>
      </c>
      <c r="D69" s="552" t="s">
        <v>12107</v>
      </c>
      <c r="E69" s="598">
        <v>1</v>
      </c>
      <c r="F69" s="593"/>
      <c r="G69" s="602">
        <v>100</v>
      </c>
      <c r="H69" s="164">
        <f>IF(G69="","",G69-G69*COMPASS!$AH$37)</f>
        <v>100</v>
      </c>
    </row>
    <row r="70" spans="1:8" ht="15.6" customHeight="1">
      <c r="A70" s="393" t="s">
        <v>12154</v>
      </c>
      <c r="B70" s="586" t="s">
        <v>25</v>
      </c>
      <c r="C70" s="551" t="s">
        <v>12108</v>
      </c>
      <c r="D70" s="552" t="s">
        <v>12109</v>
      </c>
      <c r="E70" s="598">
        <v>1</v>
      </c>
      <c r="F70" s="593"/>
      <c r="G70" s="602">
        <v>300</v>
      </c>
      <c r="H70" s="164">
        <f>IF(G70="","",G70-G70*COMPASS!$AH$37)</f>
        <v>300</v>
      </c>
    </row>
    <row r="71" spans="1:8" ht="15.6" customHeight="1">
      <c r="A71" s="594" t="s">
        <v>12110</v>
      </c>
      <c r="B71" s="594"/>
      <c r="C71" s="595"/>
      <c r="D71" s="597"/>
      <c r="E71" s="601"/>
      <c r="F71" s="594"/>
      <c r="G71" s="604"/>
      <c r="H71" s="164" t="str">
        <f>IF(G71="","",G71-G71*COMPASS!$AH$37)</f>
        <v/>
      </c>
    </row>
    <row r="72" spans="1:8" ht="15.6" customHeight="1">
      <c r="A72" s="393" t="s">
        <v>12155</v>
      </c>
      <c r="B72" s="586" t="s">
        <v>25</v>
      </c>
      <c r="C72" s="551" t="s">
        <v>12111</v>
      </c>
      <c r="D72" s="552" t="s">
        <v>12112</v>
      </c>
      <c r="E72" s="598">
        <v>1</v>
      </c>
      <c r="F72" s="593"/>
      <c r="G72" s="602">
        <v>250</v>
      </c>
      <c r="H72" s="164">
        <f>IF(G72="","",G72-G72*COMPASS!$AH$37)</f>
        <v>250</v>
      </c>
    </row>
    <row r="73" spans="1:8" ht="15.6" customHeight="1">
      <c r="A73" s="393" t="s">
        <v>12156</v>
      </c>
      <c r="B73" s="586" t="s">
        <v>25</v>
      </c>
      <c r="C73" s="551" t="s">
        <v>12113</v>
      </c>
      <c r="D73" s="552" t="s">
        <v>12114</v>
      </c>
      <c r="E73" s="598">
        <v>1</v>
      </c>
      <c r="F73" s="593"/>
      <c r="G73" s="602">
        <v>250</v>
      </c>
      <c r="H73" s="164">
        <f>IF(G73="","",G73-G73*COMPASS!$AH$37)</f>
        <v>250</v>
      </c>
    </row>
  </sheetData>
  <sheetProtection password="CEAA" sheet="1"/>
  <mergeCells count="1">
    <mergeCell ref="D1:G1"/>
  </mergeCells>
  <conditionalFormatting sqref="F6:G20 F22:G31">
    <cfRule type="cellIs" dxfId="25" priority="30" stopIfTrue="1" operator="equal">
      <formula>"Netto"</formula>
    </cfRule>
  </conditionalFormatting>
  <conditionalFormatting sqref="G37">
    <cfRule type="cellIs" dxfId="24" priority="14" stopIfTrue="1" operator="equal">
      <formula>"Netto"</formula>
    </cfRule>
  </conditionalFormatting>
  <conditionalFormatting sqref="G40:G43">
    <cfRule type="cellIs" dxfId="23" priority="13" stopIfTrue="1" operator="equal">
      <formula>"Netto"</formula>
    </cfRule>
  </conditionalFormatting>
  <conditionalFormatting sqref="G47:G48">
    <cfRule type="cellIs" dxfId="22" priority="12" stopIfTrue="1" operator="equal">
      <formula>"Netto"</formula>
    </cfRule>
  </conditionalFormatting>
  <conditionalFormatting sqref="G52:G53">
    <cfRule type="cellIs" dxfId="21" priority="11" stopIfTrue="1" operator="equal">
      <formula>"Netto"</formula>
    </cfRule>
  </conditionalFormatting>
  <conditionalFormatting sqref="G55">
    <cfRule type="cellIs" dxfId="20" priority="10" stopIfTrue="1" operator="equal">
      <formula>"Netto"</formula>
    </cfRule>
  </conditionalFormatting>
  <conditionalFormatting sqref="G59:G60">
    <cfRule type="cellIs" dxfId="19" priority="9" stopIfTrue="1" operator="equal">
      <formula>"Netto"</formula>
    </cfRule>
  </conditionalFormatting>
  <conditionalFormatting sqref="G63:G64">
    <cfRule type="cellIs" dxfId="18" priority="8" stopIfTrue="1" operator="equal">
      <formula>"Netto"</formula>
    </cfRule>
  </conditionalFormatting>
  <conditionalFormatting sqref="G66">
    <cfRule type="cellIs" dxfId="17" priority="7" stopIfTrue="1" operator="equal">
      <formula>"Netto"</formula>
    </cfRule>
  </conditionalFormatting>
  <conditionalFormatting sqref="G68">
    <cfRule type="cellIs" dxfId="16" priority="6" stopIfTrue="1" operator="equal">
      <formula>"Netto"</formula>
    </cfRule>
  </conditionalFormatting>
  <conditionalFormatting sqref="G73">
    <cfRule type="cellIs" dxfId="15"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198"/>
      <c r="C1" s="199"/>
      <c r="D1" s="1164" t="str">
        <f>'Bosch VideoSystem'!D1:G1</f>
        <v>www.compass-distribution.it</v>
      </c>
      <c r="E1" s="1164"/>
      <c r="F1" s="1164"/>
      <c r="G1" s="1164"/>
      <c r="H1" s="144"/>
    </row>
    <row r="2" spans="1:9" ht="13.8" thickBot="1">
      <c r="A2" s="202"/>
      <c r="B2" s="203"/>
      <c r="C2" s="204"/>
      <c r="D2" s="205"/>
      <c r="E2" s="224"/>
      <c r="F2" s="224"/>
      <c r="G2" s="254"/>
      <c r="H2" s="165" t="str">
        <f>'[2]Bosch VideoSystem'!H2</f>
        <v>Indice</v>
      </c>
    </row>
    <row r="3" spans="1:9" ht="25.2">
      <c r="A3" s="206" t="s">
        <v>18364</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388" t="s">
        <v>18365</v>
      </c>
      <c r="B5" s="1017"/>
      <c r="C5" s="1047"/>
      <c r="D5" s="1048"/>
      <c r="E5" s="1049"/>
      <c r="F5" s="353"/>
      <c r="G5" s="353"/>
      <c r="H5" s="157"/>
    </row>
    <row r="6" spans="1:9" s="218" customFormat="1" ht="15">
      <c r="A6" s="386" t="s">
        <v>18366</v>
      </c>
      <c r="B6" s="386" t="s">
        <v>25</v>
      </c>
      <c r="C6" s="1050">
        <v>9157101</v>
      </c>
      <c r="D6" s="1050" t="s">
        <v>18367</v>
      </c>
      <c r="E6" s="898">
        <v>1</v>
      </c>
      <c r="F6" s="1051"/>
      <c r="G6" s="1024">
        <v>3827</v>
      </c>
      <c r="H6" s="164">
        <f>IF(G6="","",G6-G6*COMPASS!$AH$35)</f>
        <v>3827</v>
      </c>
      <c r="I6" s="217"/>
    </row>
    <row r="7" spans="1:9" s="216" customFormat="1" ht="10.199999999999999">
      <c r="A7" s="386" t="s">
        <v>18368</v>
      </c>
      <c r="B7" s="386" t="s">
        <v>25</v>
      </c>
      <c r="C7" s="1050" t="s">
        <v>18369</v>
      </c>
      <c r="D7" s="1050" t="s">
        <v>18370</v>
      </c>
      <c r="E7" s="898">
        <v>1</v>
      </c>
      <c r="F7" s="1051"/>
      <c r="G7" s="1024">
        <v>3957</v>
      </c>
      <c r="H7" s="406">
        <f>IF(G7="","",G7-G7*COMPASS!$AH$35)</f>
        <v>3957</v>
      </c>
      <c r="I7" s="215"/>
    </row>
    <row r="8" spans="1:9">
      <c r="A8" s="386" t="s">
        <v>18371</v>
      </c>
      <c r="B8" s="386" t="s">
        <v>25</v>
      </c>
      <c r="C8" s="1050" t="s">
        <v>18372</v>
      </c>
      <c r="D8" s="1050" t="s">
        <v>18373</v>
      </c>
      <c r="E8" s="898">
        <v>1</v>
      </c>
      <c r="F8" s="1051"/>
      <c r="G8" s="1024">
        <v>4092.9521999999997</v>
      </c>
      <c r="H8" s="406">
        <f>IF(G8="","",G8-G8*COMPASS!$AH$35)</f>
        <v>4092.9521999999997</v>
      </c>
    </row>
    <row r="9" spans="1:9">
      <c r="A9" s="386" t="s">
        <v>18374</v>
      </c>
      <c r="B9" s="386" t="s">
        <v>25</v>
      </c>
      <c r="C9" s="1050" t="s">
        <v>18375</v>
      </c>
      <c r="D9" s="1050" t="s">
        <v>18370</v>
      </c>
      <c r="E9" s="898">
        <v>1</v>
      </c>
      <c r="F9" s="1051"/>
      <c r="G9" s="1024">
        <v>4223</v>
      </c>
      <c r="H9" s="406">
        <f>IF(G9="","",G9-G9*COMPASS!$AH$35)</f>
        <v>4223</v>
      </c>
    </row>
    <row r="10" spans="1:9">
      <c r="A10" s="1052" t="s">
        <v>18376</v>
      </c>
      <c r="B10" s="1053"/>
      <c r="C10" s="1054"/>
      <c r="D10" s="1055"/>
      <c r="E10" s="1056" t="s">
        <v>3079</v>
      </c>
      <c r="F10" s="1057"/>
      <c r="G10" s="1058"/>
      <c r="H10" s="406" t="str">
        <f>IF(G10="","",G10-G10*COMPASS!$AH$35)</f>
        <v/>
      </c>
    </row>
    <row r="11" spans="1:9">
      <c r="A11" s="386" t="s">
        <v>18377</v>
      </c>
      <c r="B11" s="386" t="s">
        <v>25</v>
      </c>
      <c r="C11" s="1050">
        <v>9157001</v>
      </c>
      <c r="D11" s="1050" t="s">
        <v>18378</v>
      </c>
      <c r="E11" s="898">
        <v>1</v>
      </c>
      <c r="F11" s="1001"/>
      <c r="G11" s="1024">
        <v>188</v>
      </c>
      <c r="H11" s="406">
        <f>IF(G11="","",G11-G11*COMPASS!$AH$35)</f>
        <v>188</v>
      </c>
    </row>
    <row r="12" spans="1:9">
      <c r="A12" s="386" t="s">
        <v>18379</v>
      </c>
      <c r="B12" s="386" t="s">
        <v>25</v>
      </c>
      <c r="C12" s="1050">
        <v>9157002</v>
      </c>
      <c r="D12" s="1050" t="s">
        <v>18380</v>
      </c>
      <c r="E12" s="898">
        <v>1</v>
      </c>
      <c r="F12" s="1051"/>
      <c r="G12" s="1024">
        <v>90</v>
      </c>
      <c r="H12" s="406">
        <f>IF(G12="","",G12-G12*COMPASS!$AH$35)</f>
        <v>90</v>
      </c>
    </row>
    <row r="13" spans="1:9">
      <c r="A13" s="386" t="s">
        <v>18381</v>
      </c>
      <c r="B13" s="386" t="s">
        <v>25</v>
      </c>
      <c r="C13" s="1059" t="s">
        <v>18382</v>
      </c>
      <c r="D13" s="1060" t="s">
        <v>18383</v>
      </c>
      <c r="E13" s="898">
        <v>1</v>
      </c>
      <c r="F13" s="1001"/>
      <c r="G13" s="1024">
        <v>144</v>
      </c>
      <c r="H13" s="406">
        <f>IF(G13="","",G13-G13*COMPASS!$AH$35)</f>
        <v>144</v>
      </c>
    </row>
    <row r="14" spans="1:9">
      <c r="A14" s="386" t="s">
        <v>18384</v>
      </c>
      <c r="B14" s="386" t="s">
        <v>25</v>
      </c>
      <c r="C14" s="1050">
        <v>91378101</v>
      </c>
      <c r="D14" s="1050" t="s">
        <v>18385</v>
      </c>
      <c r="E14" s="898">
        <v>1</v>
      </c>
      <c r="F14" s="1001"/>
      <c r="G14" s="1024">
        <v>84</v>
      </c>
      <c r="H14" s="406">
        <f>IF(G14="","",G14-G14*COMPASS!$AH$35)</f>
        <v>84</v>
      </c>
    </row>
    <row r="15" spans="1:9">
      <c r="A15" s="388" t="s">
        <v>18386</v>
      </c>
      <c r="B15" s="1017"/>
      <c r="C15" s="1047"/>
      <c r="D15" s="1048"/>
      <c r="E15" s="1049"/>
      <c r="F15" s="353"/>
      <c r="G15" s="1018"/>
      <c r="H15" s="406" t="str">
        <f>IF(G15="","",G15-G15*COMPASS!$AH$35)</f>
        <v/>
      </c>
    </row>
    <row r="16" spans="1:9">
      <c r="A16" s="386" t="s">
        <v>18387</v>
      </c>
      <c r="B16" s="386" t="s">
        <v>25</v>
      </c>
      <c r="C16" s="1050" t="s">
        <v>18388</v>
      </c>
      <c r="D16" s="1050" t="s">
        <v>18389</v>
      </c>
      <c r="E16" s="898">
        <v>1</v>
      </c>
      <c r="F16" s="1051"/>
      <c r="G16" s="1024">
        <v>1363</v>
      </c>
      <c r="H16" s="406">
        <f>IF(G16="","",G16-G16*COMPASS!$AH$35)</f>
        <v>1363</v>
      </c>
    </row>
    <row r="17" spans="1:9" ht="20.399999999999999">
      <c r="A17" s="386" t="s">
        <v>18390</v>
      </c>
      <c r="B17" s="386" t="s">
        <v>25</v>
      </c>
      <c r="C17" s="1050" t="s">
        <v>18391</v>
      </c>
      <c r="D17" s="1050" t="s">
        <v>18392</v>
      </c>
      <c r="E17" s="898">
        <v>1</v>
      </c>
      <c r="F17" s="1051"/>
      <c r="G17" s="1024">
        <v>1363</v>
      </c>
      <c r="H17" s="406">
        <f>IF(G17="","",G17-G17*COMPASS!$AH$35)</f>
        <v>1363</v>
      </c>
    </row>
    <row r="18" spans="1:9">
      <c r="A18" s="386" t="s">
        <v>18393</v>
      </c>
      <c r="B18" s="386" t="s">
        <v>25</v>
      </c>
      <c r="C18" s="1050" t="s">
        <v>18394</v>
      </c>
      <c r="D18" s="1050" t="s">
        <v>18395</v>
      </c>
      <c r="E18" s="898">
        <v>1</v>
      </c>
      <c r="F18" s="1051"/>
      <c r="G18" s="1024">
        <v>1123</v>
      </c>
      <c r="H18" s="406">
        <f>IF(G18="","",G18-G18*COMPASS!$AH$35)</f>
        <v>1123</v>
      </c>
    </row>
    <row r="19" spans="1:9">
      <c r="A19" s="386" t="s">
        <v>18396</v>
      </c>
      <c r="B19" s="386" t="s">
        <v>25</v>
      </c>
      <c r="C19" s="1050" t="s">
        <v>18397</v>
      </c>
      <c r="D19" s="1050" t="s">
        <v>18398</v>
      </c>
      <c r="E19" s="898">
        <v>1</v>
      </c>
      <c r="F19" s="1051"/>
      <c r="G19" s="1024">
        <v>1123</v>
      </c>
      <c r="H19" s="406">
        <f>IF(G19="","",G19-G19*COMPASS!$AH$35)</f>
        <v>1123</v>
      </c>
    </row>
    <row r="20" spans="1:9">
      <c r="A20" s="386" t="s">
        <v>18399</v>
      </c>
      <c r="B20" s="386" t="s">
        <v>25</v>
      </c>
      <c r="C20" s="1050">
        <v>9155101</v>
      </c>
      <c r="D20" s="1050" t="s">
        <v>18400</v>
      </c>
      <c r="E20" s="898">
        <v>1</v>
      </c>
      <c r="F20" s="1051"/>
      <c r="G20" s="1024">
        <v>599</v>
      </c>
      <c r="H20" s="406">
        <f>IF(G20="","",G20-G20*COMPASS!$AH$35)</f>
        <v>599</v>
      </c>
    </row>
    <row r="21" spans="1:9">
      <c r="A21" s="386" t="s">
        <v>18401</v>
      </c>
      <c r="B21" s="386" t="s">
        <v>25</v>
      </c>
      <c r="C21" s="1050" t="s">
        <v>18402</v>
      </c>
      <c r="D21" s="1050" t="s">
        <v>18403</v>
      </c>
      <c r="E21" s="898">
        <v>1</v>
      </c>
      <c r="F21" s="1051"/>
      <c r="G21" s="1024">
        <v>599</v>
      </c>
      <c r="H21" s="406">
        <f>IF(G21="","",G21-G21*COMPASS!$AH$35)</f>
        <v>599</v>
      </c>
    </row>
    <row r="22" spans="1:9">
      <c r="A22" s="386" t="s">
        <v>18404</v>
      </c>
      <c r="B22" s="386" t="s">
        <v>25</v>
      </c>
      <c r="C22" s="1050" t="s">
        <v>18405</v>
      </c>
      <c r="D22" s="1050" t="s">
        <v>18406</v>
      </c>
      <c r="E22" s="898">
        <v>1</v>
      </c>
      <c r="F22" s="1051"/>
      <c r="G22" s="1024">
        <v>1334</v>
      </c>
      <c r="H22" s="406">
        <f>IF(G22="","",G22-G22*COMPASS!$AH$35)</f>
        <v>1334</v>
      </c>
    </row>
    <row r="23" spans="1:9">
      <c r="A23" s="386" t="s">
        <v>18407</v>
      </c>
      <c r="B23" s="386" t="s">
        <v>25</v>
      </c>
      <c r="C23" s="1050" t="s">
        <v>18408</v>
      </c>
      <c r="D23" s="1050" t="s">
        <v>18409</v>
      </c>
      <c r="E23" s="898">
        <v>1</v>
      </c>
      <c r="F23" s="1051"/>
      <c r="G23" s="1024">
        <v>1334</v>
      </c>
      <c r="H23" s="406">
        <f>IF(G23="","",G23-G23*COMPASS!$AH$35)</f>
        <v>1334</v>
      </c>
    </row>
    <row r="24" spans="1:9">
      <c r="A24" s="388" t="s">
        <v>18410</v>
      </c>
      <c r="B24" s="1017"/>
      <c r="C24" s="1047"/>
      <c r="D24" s="1048"/>
      <c r="E24" s="1049"/>
      <c r="F24" s="353"/>
      <c r="G24" s="1018"/>
      <c r="H24" s="406" t="str">
        <f>IF(G24="","",G24-G24*COMPASS!$AH$35)</f>
        <v/>
      </c>
    </row>
    <row r="25" spans="1:9">
      <c r="A25" s="897" t="s">
        <v>18411</v>
      </c>
      <c r="B25" s="386" t="s">
        <v>25</v>
      </c>
      <c r="C25" s="1050">
        <v>9155030</v>
      </c>
      <c r="D25" s="1050" t="s">
        <v>18412</v>
      </c>
      <c r="E25" s="898">
        <v>1</v>
      </c>
      <c r="F25" s="1001"/>
      <c r="G25" s="1024">
        <v>134</v>
      </c>
      <c r="H25" s="406">
        <f>IF(G25="","",G25-G25*COMPASS!$AH$35)</f>
        <v>134</v>
      </c>
    </row>
    <row r="26" spans="1:9">
      <c r="A26" s="897" t="s">
        <v>18413</v>
      </c>
      <c r="B26" s="386" t="s">
        <v>25</v>
      </c>
      <c r="C26" s="1050">
        <v>9155031</v>
      </c>
      <c r="D26" s="1050" t="s">
        <v>18414</v>
      </c>
      <c r="E26" s="898">
        <v>1</v>
      </c>
      <c r="F26" s="1001"/>
      <c r="G26" s="1024">
        <v>294</v>
      </c>
      <c r="H26" s="406">
        <f>IF(G26="","",G26-G26*COMPASS!$AH$35)</f>
        <v>294</v>
      </c>
    </row>
    <row r="27" spans="1:9">
      <c r="A27" s="897" t="s">
        <v>18415</v>
      </c>
      <c r="B27" s="386" t="s">
        <v>25</v>
      </c>
      <c r="C27" s="1050" t="s">
        <v>18416</v>
      </c>
      <c r="D27" s="1050" t="s">
        <v>18417</v>
      </c>
      <c r="E27" s="898">
        <v>1</v>
      </c>
      <c r="F27" s="1001"/>
      <c r="G27" s="1024">
        <v>294</v>
      </c>
      <c r="H27" s="406">
        <f>IF(G27="","",G27-G27*COMPASS!$AH$35)</f>
        <v>294</v>
      </c>
    </row>
    <row r="28" spans="1:9">
      <c r="A28" s="897" t="s">
        <v>18418</v>
      </c>
      <c r="B28" s="386" t="s">
        <v>25</v>
      </c>
      <c r="C28" s="1050">
        <v>9155034</v>
      </c>
      <c r="D28" s="1050" t="s">
        <v>18419</v>
      </c>
      <c r="E28" s="898">
        <v>1</v>
      </c>
      <c r="F28" s="1001"/>
      <c r="G28" s="1024">
        <v>113</v>
      </c>
      <c r="H28" s="406">
        <f>IF(G28="","",G28-G28*COMPASS!$AH$35)</f>
        <v>113</v>
      </c>
    </row>
    <row r="29" spans="1:9" s="218" customFormat="1" ht="15">
      <c r="A29" s="897" t="s">
        <v>18420</v>
      </c>
      <c r="B29" s="386" t="s">
        <v>25</v>
      </c>
      <c r="C29" s="1050">
        <v>9155035</v>
      </c>
      <c r="D29" s="1050" t="s">
        <v>18421</v>
      </c>
      <c r="E29" s="898">
        <v>1</v>
      </c>
      <c r="F29" s="1001"/>
      <c r="G29" s="1024">
        <v>148</v>
      </c>
      <c r="H29" s="406">
        <f>IF(G29="","",G29-G29*COMPASS!$AH$35)</f>
        <v>148</v>
      </c>
      <c r="I29" s="217"/>
    </row>
    <row r="30" spans="1:9">
      <c r="A30" s="897" t="s">
        <v>18422</v>
      </c>
      <c r="B30" s="386" t="s">
        <v>25</v>
      </c>
      <c r="C30" s="1050">
        <v>9155036</v>
      </c>
      <c r="D30" s="1050" t="s">
        <v>18423</v>
      </c>
      <c r="E30" s="898">
        <v>1</v>
      </c>
      <c r="F30" s="1001"/>
      <c r="G30" s="1024">
        <v>985</v>
      </c>
      <c r="H30" s="406">
        <f>IF(G30="","",G30-G30*COMPASS!$AH$35)</f>
        <v>985</v>
      </c>
    </row>
    <row r="31" spans="1:9">
      <c r="A31" s="897" t="s">
        <v>18424</v>
      </c>
      <c r="B31" s="386" t="s">
        <v>25</v>
      </c>
      <c r="C31" s="1050">
        <v>9155041</v>
      </c>
      <c r="D31" s="1050" t="s">
        <v>18425</v>
      </c>
      <c r="E31" s="898">
        <v>1</v>
      </c>
      <c r="F31" s="1001"/>
      <c r="G31" s="1024">
        <v>248</v>
      </c>
      <c r="H31" s="406">
        <f>IF(G31="","",G31-G31*COMPASS!$AH$35)</f>
        <v>248</v>
      </c>
    </row>
    <row r="32" spans="1:9">
      <c r="A32" s="897" t="s">
        <v>18426</v>
      </c>
      <c r="B32" s="386" t="s">
        <v>25</v>
      </c>
      <c r="C32" s="1050">
        <v>9155044</v>
      </c>
      <c r="D32" s="1050" t="s">
        <v>18427</v>
      </c>
      <c r="E32" s="898">
        <v>1</v>
      </c>
      <c r="F32" s="1001"/>
      <c r="G32" s="1024">
        <v>339</v>
      </c>
      <c r="H32" s="406">
        <f>IF(G32="","",G32-G32*COMPASS!$AH$35)</f>
        <v>339</v>
      </c>
    </row>
    <row r="33" spans="1:9" ht="20.399999999999999">
      <c r="A33" s="897" t="s">
        <v>18428</v>
      </c>
      <c r="B33" s="386" t="s">
        <v>25</v>
      </c>
      <c r="C33" s="1050">
        <v>9155045</v>
      </c>
      <c r="D33" s="1050" t="s">
        <v>18429</v>
      </c>
      <c r="E33" s="898">
        <v>1</v>
      </c>
      <c r="F33" s="1001"/>
      <c r="G33" s="1024">
        <v>644</v>
      </c>
      <c r="H33" s="406">
        <f>IF(G33="","",G33-G33*COMPASS!$AH$35)</f>
        <v>644</v>
      </c>
    </row>
    <row r="34" spans="1:9">
      <c r="A34" s="897" t="s">
        <v>18430</v>
      </c>
      <c r="B34" s="386" t="s">
        <v>25</v>
      </c>
      <c r="C34" s="1050">
        <v>9155047</v>
      </c>
      <c r="D34" s="1050" t="s">
        <v>18431</v>
      </c>
      <c r="E34" s="898">
        <v>1</v>
      </c>
      <c r="F34" s="1001"/>
      <c r="G34" s="1024">
        <v>269</v>
      </c>
      <c r="H34" s="406">
        <f>IF(G34="","",G34-G34*COMPASS!$AH$35)</f>
        <v>269</v>
      </c>
    </row>
    <row r="35" spans="1:9" s="218" customFormat="1" ht="20.399999999999999">
      <c r="A35" s="897" t="s">
        <v>18432</v>
      </c>
      <c r="B35" s="386" t="s">
        <v>25</v>
      </c>
      <c r="C35" s="1050">
        <v>91550941</v>
      </c>
      <c r="D35" s="1050" t="s">
        <v>18433</v>
      </c>
      <c r="E35" s="898">
        <v>1</v>
      </c>
      <c r="F35" s="1001"/>
      <c r="G35" s="1024">
        <v>183</v>
      </c>
      <c r="H35" s="406">
        <f>IF(G35="","",G35-G35*COMPASS!$AH$35)</f>
        <v>183</v>
      </c>
      <c r="I35" s="217"/>
    </row>
    <row r="36" spans="1:9">
      <c r="A36" s="897" t="s">
        <v>18434</v>
      </c>
      <c r="B36" s="386" t="s">
        <v>25</v>
      </c>
      <c r="C36" s="1050">
        <v>91550942</v>
      </c>
      <c r="D36" s="1050" t="s">
        <v>18435</v>
      </c>
      <c r="E36" s="898">
        <v>1</v>
      </c>
      <c r="F36" s="1001"/>
      <c r="G36" s="1024">
        <v>246</v>
      </c>
      <c r="H36" s="406">
        <f>IF(G36="","",G36-G36*COMPASS!$AH$35)</f>
        <v>246</v>
      </c>
    </row>
    <row r="37" spans="1:9">
      <c r="A37" s="897" t="s">
        <v>18436</v>
      </c>
      <c r="B37" s="386" t="s">
        <v>25</v>
      </c>
      <c r="C37" s="1050">
        <v>9155086</v>
      </c>
      <c r="D37" s="1050" t="s">
        <v>18437</v>
      </c>
      <c r="E37" s="898">
        <v>1</v>
      </c>
      <c r="F37" s="1001"/>
      <c r="G37" s="1024">
        <v>395</v>
      </c>
      <c r="H37" s="406">
        <f>IF(G37="","",G37-G37*COMPASS!$AH$35)</f>
        <v>395</v>
      </c>
    </row>
    <row r="38" spans="1:9" ht="20.399999999999999">
      <c r="A38" s="897" t="s">
        <v>18438</v>
      </c>
      <c r="B38" s="386" t="s">
        <v>25</v>
      </c>
      <c r="C38" s="1050">
        <v>91550945</v>
      </c>
      <c r="D38" s="1050" t="s">
        <v>18439</v>
      </c>
      <c r="E38" s="898">
        <v>1</v>
      </c>
      <c r="F38" s="1001"/>
      <c r="G38" s="1024">
        <v>641</v>
      </c>
      <c r="H38" s="406">
        <f>IF(G38="","",G38-G38*COMPASS!$AH$35)</f>
        <v>641</v>
      </c>
    </row>
    <row r="39" spans="1:9" ht="20.399999999999999">
      <c r="A39" s="897" t="s">
        <v>18440</v>
      </c>
      <c r="B39" s="386" t="s">
        <v>25</v>
      </c>
      <c r="C39" s="1050" t="s">
        <v>18441</v>
      </c>
      <c r="D39" s="1050" t="s">
        <v>18442</v>
      </c>
      <c r="E39" s="898">
        <v>1</v>
      </c>
      <c r="F39" s="1001"/>
      <c r="G39" s="1024">
        <v>787</v>
      </c>
      <c r="H39" s="406">
        <f>IF(G39="","",G39-G39*COMPASS!$AH$35)</f>
        <v>787</v>
      </c>
    </row>
    <row r="40" spans="1:9" s="218" customFormat="1" ht="20.399999999999999">
      <c r="A40" s="897" t="s">
        <v>18443</v>
      </c>
      <c r="B40" s="386" t="s">
        <v>25</v>
      </c>
      <c r="C40" s="1050">
        <v>91550946</v>
      </c>
      <c r="D40" s="1050" t="s">
        <v>18444</v>
      </c>
      <c r="E40" s="898">
        <v>1</v>
      </c>
      <c r="F40" s="1001"/>
      <c r="G40" s="1024">
        <v>536</v>
      </c>
      <c r="H40" s="406">
        <f>IF(G40="","",G40-G40*COMPASS!$AH$35)</f>
        <v>536</v>
      </c>
      <c r="I40" s="217"/>
    </row>
    <row r="41" spans="1:9" ht="20.399999999999999">
      <c r="A41" s="897" t="s">
        <v>18445</v>
      </c>
      <c r="B41" s="386" t="s">
        <v>25</v>
      </c>
      <c r="C41" s="1050" t="s">
        <v>18446</v>
      </c>
      <c r="D41" s="1050" t="s">
        <v>18447</v>
      </c>
      <c r="E41" s="898">
        <v>1</v>
      </c>
      <c r="F41" s="1001"/>
      <c r="G41" s="1024">
        <v>652</v>
      </c>
      <c r="H41" s="406">
        <f>IF(G41="","",G41-G41*COMPASS!$AH$35)</f>
        <v>652</v>
      </c>
    </row>
    <row r="42" spans="1:9" ht="20.399999999999999">
      <c r="A42" s="897" t="s">
        <v>18448</v>
      </c>
      <c r="B42" s="386" t="s">
        <v>25</v>
      </c>
      <c r="C42" s="1050" t="s">
        <v>18449</v>
      </c>
      <c r="D42" s="1050" t="s">
        <v>18450</v>
      </c>
      <c r="E42" s="898">
        <v>1</v>
      </c>
      <c r="F42" s="1001"/>
      <c r="G42" s="1024">
        <v>768</v>
      </c>
      <c r="H42" s="406">
        <f>IF(G42="","",G42-G42*COMPASS!$AH$35)</f>
        <v>768</v>
      </c>
    </row>
    <row r="43" spans="1:9" ht="20.399999999999999">
      <c r="A43" s="897" t="s">
        <v>18451</v>
      </c>
      <c r="B43" s="386" t="s">
        <v>25</v>
      </c>
      <c r="C43" s="1050" t="s">
        <v>18452</v>
      </c>
      <c r="D43" s="1050" t="s">
        <v>18453</v>
      </c>
      <c r="E43" s="898">
        <v>1</v>
      </c>
      <c r="F43" s="1001"/>
      <c r="G43" s="1024">
        <v>942</v>
      </c>
      <c r="H43" s="406">
        <f>IF(G43="","",G43-G43*COMPASS!$AH$35)</f>
        <v>942</v>
      </c>
    </row>
    <row r="44" spans="1:9">
      <c r="A44" s="1061" t="s">
        <v>18454</v>
      </c>
      <c r="B44" s="1062"/>
      <c r="C44" s="1062"/>
      <c r="D44" s="1062"/>
      <c r="E44" s="1063"/>
      <c r="F44" s="1064"/>
      <c r="G44" s="1065"/>
      <c r="H44" s="406" t="str">
        <f>IF(G44="","",G44-G44*COMPASS!$AH$35)</f>
        <v/>
      </c>
    </row>
    <row r="45" spans="1:9">
      <c r="A45" s="897" t="s">
        <v>18455</v>
      </c>
      <c r="B45" s="386" t="s">
        <v>25</v>
      </c>
      <c r="C45" s="1050">
        <v>9155021</v>
      </c>
      <c r="D45" s="1050" t="s">
        <v>18456</v>
      </c>
      <c r="E45" s="898">
        <v>1</v>
      </c>
      <c r="F45" s="1001"/>
      <c r="G45" s="1024">
        <v>58</v>
      </c>
      <c r="H45" s="406">
        <f>IF(G45="","",G45-G45*COMPASS!$AH$35)</f>
        <v>58</v>
      </c>
    </row>
    <row r="46" spans="1:9" s="218" customFormat="1" ht="15">
      <c r="A46" s="897" t="s">
        <v>18457</v>
      </c>
      <c r="B46" s="386" t="s">
        <v>25</v>
      </c>
      <c r="C46" s="1050">
        <v>9155022</v>
      </c>
      <c r="D46" s="1050" t="s">
        <v>18458</v>
      </c>
      <c r="E46" s="898">
        <v>1</v>
      </c>
      <c r="F46" s="1001"/>
      <c r="G46" s="1024">
        <v>72</v>
      </c>
      <c r="H46" s="406">
        <f>IF(G46="","",G46-G46*COMPASS!$AH$35)</f>
        <v>72</v>
      </c>
      <c r="I46" s="217"/>
    </row>
    <row r="47" spans="1:9">
      <c r="A47" s="897" t="s">
        <v>18459</v>
      </c>
      <c r="B47" s="386" t="s">
        <v>25</v>
      </c>
      <c r="C47" s="1050">
        <v>9155023</v>
      </c>
      <c r="D47" s="1050" t="s">
        <v>18460</v>
      </c>
      <c r="E47" s="898">
        <v>1</v>
      </c>
      <c r="F47" s="1001"/>
      <c r="G47" s="1024">
        <v>94</v>
      </c>
      <c r="H47" s="406">
        <f>IF(G47="","",G47-G47*COMPASS!$AH$35)</f>
        <v>94</v>
      </c>
    </row>
    <row r="48" spans="1:9">
      <c r="A48" s="897" t="s">
        <v>18461</v>
      </c>
      <c r="B48" s="386" t="s">
        <v>25</v>
      </c>
      <c r="C48" s="1050" t="s">
        <v>18462</v>
      </c>
      <c r="D48" s="1050" t="s">
        <v>18463</v>
      </c>
      <c r="E48" s="898">
        <v>1</v>
      </c>
      <c r="F48" s="1001"/>
      <c r="G48" s="1024">
        <v>58</v>
      </c>
      <c r="H48" s="406">
        <f>IF(G48="","",G48-G48*COMPASS!$AH$35)</f>
        <v>58</v>
      </c>
    </row>
    <row r="49" spans="1:8">
      <c r="A49" s="897" t="s">
        <v>18464</v>
      </c>
      <c r="B49" s="386" t="s">
        <v>25</v>
      </c>
      <c r="C49" s="1050" t="s">
        <v>18465</v>
      </c>
      <c r="D49" s="1050" t="s">
        <v>18466</v>
      </c>
      <c r="E49" s="898">
        <v>1</v>
      </c>
      <c r="F49" s="1001"/>
      <c r="G49" s="1024">
        <v>72</v>
      </c>
      <c r="H49" s="406">
        <f>IF(G49="","",G49-G49*COMPASS!$AH$35)</f>
        <v>72</v>
      </c>
    </row>
    <row r="50" spans="1:8">
      <c r="A50" s="897" t="s">
        <v>18467</v>
      </c>
      <c r="B50" s="386" t="s">
        <v>25</v>
      </c>
      <c r="C50" s="1050" t="s">
        <v>18468</v>
      </c>
      <c r="D50" s="1050" t="s">
        <v>18469</v>
      </c>
      <c r="E50" s="898">
        <v>1</v>
      </c>
      <c r="F50" s="1001"/>
      <c r="G50" s="1024">
        <v>94</v>
      </c>
      <c r="H50" s="406">
        <f>IF(G50="","",G50-G50*COMPASS!$AH$35)</f>
        <v>94</v>
      </c>
    </row>
    <row r="51" spans="1:8" ht="20.399999999999999">
      <c r="A51" s="897" t="s">
        <v>18470</v>
      </c>
      <c r="B51" s="386" t="s">
        <v>25</v>
      </c>
      <c r="C51" s="1050" t="s">
        <v>18471</v>
      </c>
      <c r="D51" s="1050" t="s">
        <v>18472</v>
      </c>
      <c r="E51" s="898">
        <v>1</v>
      </c>
      <c r="F51" s="1001"/>
      <c r="G51" s="1024">
        <v>85</v>
      </c>
      <c r="H51" s="406">
        <f>IF(G51="","",G51-G51*COMPASS!$AH$35)</f>
        <v>85</v>
      </c>
    </row>
    <row r="52" spans="1:8" ht="20.399999999999999">
      <c r="A52" s="897" t="s">
        <v>18473</v>
      </c>
      <c r="B52" s="386" t="s">
        <v>25</v>
      </c>
      <c r="C52" s="1050">
        <v>9155011</v>
      </c>
      <c r="D52" s="1050" t="s">
        <v>18474</v>
      </c>
      <c r="E52" s="898">
        <v>1</v>
      </c>
      <c r="F52" s="1001"/>
      <c r="G52" s="1024">
        <v>85</v>
      </c>
      <c r="H52" s="406">
        <f>IF(G52="","",G52-G52*COMPASS!$AH$35)</f>
        <v>85</v>
      </c>
    </row>
    <row r="53" spans="1:8" ht="20.399999999999999">
      <c r="A53" s="897" t="s">
        <v>18475</v>
      </c>
      <c r="B53" s="386" t="s">
        <v>25</v>
      </c>
      <c r="C53" s="1050">
        <v>9155014</v>
      </c>
      <c r="D53" s="1050" t="s">
        <v>18476</v>
      </c>
      <c r="E53" s="898">
        <v>1</v>
      </c>
      <c r="F53" s="1001"/>
      <c r="G53" s="1024">
        <v>29</v>
      </c>
      <c r="H53" s="406">
        <f>IF(G53="","",G53-G53*COMPASS!$AH$35)</f>
        <v>29</v>
      </c>
    </row>
    <row r="54" spans="1:8" ht="20.399999999999999">
      <c r="A54" s="897" t="s">
        <v>18477</v>
      </c>
      <c r="B54" s="386" t="s">
        <v>25</v>
      </c>
      <c r="C54" s="1050" t="s">
        <v>18478</v>
      </c>
      <c r="D54" s="1050" t="s">
        <v>18479</v>
      </c>
      <c r="E54" s="898">
        <v>1</v>
      </c>
      <c r="F54" s="1001"/>
      <c r="G54" s="1024">
        <v>93</v>
      </c>
      <c r="H54" s="406">
        <f>IF(G54="","",G54-G54*COMPASS!$AH$35)</f>
        <v>93</v>
      </c>
    </row>
    <row r="55" spans="1:8" ht="20.399999999999999">
      <c r="A55" s="897" t="s">
        <v>18480</v>
      </c>
      <c r="B55" s="386" t="s">
        <v>25</v>
      </c>
      <c r="C55" s="1050">
        <v>9155012</v>
      </c>
      <c r="D55" s="1050" t="s">
        <v>18481</v>
      </c>
      <c r="E55" s="898">
        <v>1</v>
      </c>
      <c r="F55" s="1001"/>
      <c r="G55" s="1024">
        <v>93</v>
      </c>
      <c r="H55" s="406">
        <f>IF(G55="","",G55-G55*COMPASS!$AH$35)</f>
        <v>93</v>
      </c>
    </row>
    <row r="56" spans="1:8" ht="20.399999999999999">
      <c r="A56" s="897" t="s">
        <v>18482</v>
      </c>
      <c r="B56" s="386" t="s">
        <v>25</v>
      </c>
      <c r="C56" s="1050">
        <v>9155015</v>
      </c>
      <c r="D56" s="1050" t="s">
        <v>18483</v>
      </c>
      <c r="E56" s="898">
        <v>1</v>
      </c>
      <c r="F56" s="1001"/>
      <c r="G56" s="1024">
        <v>36</v>
      </c>
      <c r="H56" s="406">
        <f>IF(G56="","",G56-G56*COMPASS!$AH$35)</f>
        <v>36</v>
      </c>
    </row>
    <row r="57" spans="1:8" ht="20.399999999999999">
      <c r="A57" s="897" t="s">
        <v>18484</v>
      </c>
      <c r="B57" s="386" t="s">
        <v>25</v>
      </c>
      <c r="C57" s="1050" t="s">
        <v>18485</v>
      </c>
      <c r="D57" s="1050" t="s">
        <v>18486</v>
      </c>
      <c r="E57" s="898">
        <v>1</v>
      </c>
      <c r="F57" s="1001"/>
      <c r="G57" s="1024">
        <v>102</v>
      </c>
      <c r="H57" s="406">
        <f>IF(G57="","",G57-G57*COMPASS!$AH$35)</f>
        <v>102</v>
      </c>
    </row>
    <row r="58" spans="1:8" ht="20.399999999999999">
      <c r="A58" s="897" t="s">
        <v>18487</v>
      </c>
      <c r="B58" s="386" t="s">
        <v>25</v>
      </c>
      <c r="C58" s="1050">
        <v>9155013</v>
      </c>
      <c r="D58" s="1050" t="s">
        <v>18488</v>
      </c>
      <c r="E58" s="898">
        <v>1</v>
      </c>
      <c r="F58" s="1001"/>
      <c r="G58" s="1024">
        <v>102</v>
      </c>
      <c r="H58" s="406">
        <f>IF(G58="","",G58-G58*COMPASS!$AH$35)</f>
        <v>102</v>
      </c>
    </row>
    <row r="59" spans="1:8" ht="20.399999999999999">
      <c r="A59" s="897" t="s">
        <v>18489</v>
      </c>
      <c r="B59" s="386" t="s">
        <v>25</v>
      </c>
      <c r="C59" s="1050">
        <v>9155016</v>
      </c>
      <c r="D59" s="1050" t="s">
        <v>18490</v>
      </c>
      <c r="E59" s="898">
        <v>1</v>
      </c>
      <c r="F59" s="1001"/>
      <c r="G59" s="1024">
        <v>42</v>
      </c>
      <c r="H59" s="406">
        <f>IF(G59="","",G59-G59*COMPASS!$AH$35)</f>
        <v>42</v>
      </c>
    </row>
    <row r="60" spans="1:8">
      <c r="A60" s="897" t="s">
        <v>18491</v>
      </c>
      <c r="B60" s="386" t="s">
        <v>25</v>
      </c>
      <c r="C60" s="1050">
        <v>9155061</v>
      </c>
      <c r="D60" s="1050" t="s">
        <v>18492</v>
      </c>
      <c r="E60" s="898">
        <v>1</v>
      </c>
      <c r="F60" s="1001"/>
      <c r="G60" s="1024">
        <v>61</v>
      </c>
      <c r="H60" s="406">
        <f>IF(G60="","",G60-G60*COMPASS!$AH$35)</f>
        <v>61</v>
      </c>
    </row>
    <row r="61" spans="1:8">
      <c r="A61" s="897" t="s">
        <v>18493</v>
      </c>
      <c r="B61" s="386" t="s">
        <v>25</v>
      </c>
      <c r="C61" s="1050">
        <v>9155062</v>
      </c>
      <c r="D61" s="1050" t="s">
        <v>18494</v>
      </c>
      <c r="E61" s="898">
        <v>1</v>
      </c>
      <c r="F61" s="1001"/>
      <c r="G61" s="1024">
        <v>69</v>
      </c>
      <c r="H61" s="406">
        <f>IF(G61="","",G61-G61*COMPASS!$AH$35)</f>
        <v>69</v>
      </c>
    </row>
    <row r="62" spans="1:8">
      <c r="A62" s="897" t="s">
        <v>18495</v>
      </c>
      <c r="B62" s="386" t="s">
        <v>25</v>
      </c>
      <c r="C62" s="1050">
        <v>9155063</v>
      </c>
      <c r="D62" s="1050" t="s">
        <v>18496</v>
      </c>
      <c r="E62" s="898">
        <v>1</v>
      </c>
      <c r="F62" s="1001"/>
      <c r="G62" s="1024">
        <v>80</v>
      </c>
      <c r="H62" s="406">
        <f>IF(G62="","",G62-G62*COMPASS!$AH$35)</f>
        <v>80</v>
      </c>
    </row>
    <row r="63" spans="1:8">
      <c r="A63" s="897" t="s">
        <v>18497</v>
      </c>
      <c r="B63" s="386" t="s">
        <v>25</v>
      </c>
      <c r="C63" s="1050">
        <v>9155064</v>
      </c>
      <c r="D63" s="1050" t="s">
        <v>18498</v>
      </c>
      <c r="E63" s="898">
        <v>1</v>
      </c>
      <c r="F63" s="1001"/>
      <c r="G63" s="1024">
        <v>108</v>
      </c>
      <c r="H63" s="406">
        <f>IF(G63="","",G63-G63*COMPASS!$AH$35)</f>
        <v>108</v>
      </c>
    </row>
    <row r="64" spans="1:8">
      <c r="A64" s="897" t="s">
        <v>18499</v>
      </c>
      <c r="B64" s="386" t="s">
        <v>25</v>
      </c>
      <c r="C64" s="1050">
        <v>9155065</v>
      </c>
      <c r="D64" s="1050" t="s">
        <v>18500</v>
      </c>
      <c r="E64" s="898">
        <v>1</v>
      </c>
      <c r="F64" s="1001"/>
      <c r="G64" s="1024">
        <v>150</v>
      </c>
      <c r="H64" s="406">
        <f>IF(G64="","",G64-G64*COMPASS!$AH$35)</f>
        <v>150</v>
      </c>
    </row>
    <row r="65" spans="1:8">
      <c r="A65" s="897" t="s">
        <v>18501</v>
      </c>
      <c r="B65" s="386" t="s">
        <v>25</v>
      </c>
      <c r="C65" s="1050">
        <v>9155066</v>
      </c>
      <c r="D65" s="1050" t="s">
        <v>18502</v>
      </c>
      <c r="E65" s="898">
        <v>1</v>
      </c>
      <c r="F65" s="1001"/>
      <c r="G65" s="1024">
        <v>128</v>
      </c>
      <c r="H65" s="406">
        <f>IF(G65="","",G65-G65*COMPASS!$AH$35)</f>
        <v>128</v>
      </c>
    </row>
    <row r="66" spans="1:8">
      <c r="A66" s="897" t="s">
        <v>18503</v>
      </c>
      <c r="B66" s="386" t="s">
        <v>25</v>
      </c>
      <c r="C66" s="1050">
        <v>9155067</v>
      </c>
      <c r="D66" s="1050" t="s">
        <v>18504</v>
      </c>
      <c r="E66" s="898">
        <v>1</v>
      </c>
      <c r="F66" s="1001"/>
      <c r="G66" s="1024">
        <v>175</v>
      </c>
      <c r="H66" s="406">
        <f>IF(G66="","",G66-G66*COMPASS!$AH$35)</f>
        <v>175</v>
      </c>
    </row>
    <row r="67" spans="1:8">
      <c r="A67" s="897" t="s">
        <v>18505</v>
      </c>
      <c r="B67" s="386" t="s">
        <v>25</v>
      </c>
      <c r="C67" s="1050">
        <v>9155072</v>
      </c>
      <c r="D67" s="1050" t="s">
        <v>18506</v>
      </c>
      <c r="E67" s="898">
        <v>1</v>
      </c>
      <c r="F67" s="1001"/>
      <c r="G67" s="1024">
        <v>40</v>
      </c>
      <c r="H67" s="406">
        <f>IF(G67="","",G67-G67*COMPASS!$AH$35)</f>
        <v>40</v>
      </c>
    </row>
    <row r="68" spans="1:8">
      <c r="A68" s="1061" t="s">
        <v>18507</v>
      </c>
      <c r="B68" s="1062"/>
      <c r="C68" s="1062"/>
      <c r="D68" s="1062"/>
      <c r="E68" s="1063"/>
      <c r="F68" s="1064"/>
      <c r="G68" s="1065"/>
      <c r="H68" s="406" t="str">
        <f>IF(G68="","",G68-G68*COMPASS!$AH$35)</f>
        <v/>
      </c>
    </row>
    <row r="69" spans="1:8">
      <c r="A69" s="897" t="s">
        <v>18508</v>
      </c>
      <c r="B69" s="386" t="s">
        <v>25</v>
      </c>
      <c r="C69" s="1050">
        <v>9155037</v>
      </c>
      <c r="D69" s="1050" t="s">
        <v>18509</v>
      </c>
      <c r="E69" s="898">
        <v>1</v>
      </c>
      <c r="F69" s="1001"/>
      <c r="G69" s="1024">
        <v>95</v>
      </c>
      <c r="H69" s="406">
        <f>IF(G69="","",G69-G69*COMPASS!$AH$35)</f>
        <v>95</v>
      </c>
    </row>
    <row r="70" spans="1:8">
      <c r="A70" s="897" t="s">
        <v>18510</v>
      </c>
      <c r="B70" s="386" t="s">
        <v>25</v>
      </c>
      <c r="C70" s="1050">
        <v>91550371</v>
      </c>
      <c r="D70" s="1050" t="s">
        <v>18511</v>
      </c>
      <c r="E70" s="898">
        <v>1</v>
      </c>
      <c r="F70" s="1001"/>
      <c r="G70" s="1024">
        <v>162</v>
      </c>
      <c r="H70" s="406">
        <f>IF(G70="","",G70-G70*COMPASS!$AH$35)</f>
        <v>162</v>
      </c>
    </row>
    <row r="71" spans="1:8">
      <c r="A71" s="897" t="s">
        <v>18512</v>
      </c>
      <c r="B71" s="386" t="s">
        <v>25</v>
      </c>
      <c r="C71" s="1050">
        <v>9155038</v>
      </c>
      <c r="D71" s="1050" t="s">
        <v>18513</v>
      </c>
      <c r="E71" s="898">
        <v>1</v>
      </c>
      <c r="F71" s="1001"/>
      <c r="G71" s="1024">
        <v>47</v>
      </c>
      <c r="H71" s="406">
        <f>IF(G71="","",G71-G71*COMPASS!$AH$35)</f>
        <v>47</v>
      </c>
    </row>
    <row r="72" spans="1:8">
      <c r="A72" s="897" t="s">
        <v>18514</v>
      </c>
      <c r="B72" s="386" t="s">
        <v>25</v>
      </c>
      <c r="C72" s="1050">
        <v>9155039</v>
      </c>
      <c r="D72" s="1050" t="s">
        <v>18515</v>
      </c>
      <c r="E72" s="898">
        <v>1</v>
      </c>
      <c r="F72" s="1001"/>
      <c r="G72" s="1024">
        <v>21</v>
      </c>
      <c r="H72" s="406">
        <f>IF(G72="","",G72-G72*COMPASS!$AH$35)</f>
        <v>21</v>
      </c>
    </row>
    <row r="73" spans="1:8">
      <c r="A73" s="897" t="s">
        <v>18516</v>
      </c>
      <c r="B73" s="386" t="s">
        <v>25</v>
      </c>
      <c r="C73" s="1050">
        <v>9155048</v>
      </c>
      <c r="D73" s="1050" t="s">
        <v>18517</v>
      </c>
      <c r="E73" s="898">
        <v>1</v>
      </c>
      <c r="F73" s="1001"/>
      <c r="G73" s="1024">
        <v>28</v>
      </c>
      <c r="H73" s="406">
        <f>IF(G73="","",G73-G73*COMPASS!$AH$35)</f>
        <v>28</v>
      </c>
    </row>
    <row r="74" spans="1:8">
      <c r="A74" s="897" t="s">
        <v>18518</v>
      </c>
      <c r="B74" s="386" t="s">
        <v>25</v>
      </c>
      <c r="C74" s="1050">
        <v>9155049</v>
      </c>
      <c r="D74" s="1050" t="s">
        <v>18519</v>
      </c>
      <c r="E74" s="898">
        <v>1</v>
      </c>
      <c r="F74" s="1001"/>
      <c r="G74" s="1024">
        <v>65</v>
      </c>
      <c r="H74" s="406">
        <f>IF(G74="","",G74-G74*COMPASS!$AH$35)</f>
        <v>65</v>
      </c>
    </row>
    <row r="75" spans="1:8">
      <c r="A75" s="897" t="s">
        <v>18520</v>
      </c>
      <c r="B75" s="386" t="s">
        <v>25</v>
      </c>
      <c r="C75" s="1050">
        <v>9155050</v>
      </c>
      <c r="D75" s="1050" t="s">
        <v>18521</v>
      </c>
      <c r="E75" s="898">
        <v>1</v>
      </c>
      <c r="F75" s="1001"/>
      <c r="G75" s="1024">
        <v>16</v>
      </c>
      <c r="H75" s="406">
        <f>IF(G75="","",G75-G75*COMPASS!$AH$35)</f>
        <v>16</v>
      </c>
    </row>
    <row r="76" spans="1:8">
      <c r="A76" s="897" t="s">
        <v>18522</v>
      </c>
      <c r="B76" s="386" t="s">
        <v>25</v>
      </c>
      <c r="C76" s="1050">
        <v>9155051</v>
      </c>
      <c r="D76" s="1050" t="s">
        <v>18523</v>
      </c>
      <c r="E76" s="898">
        <v>1</v>
      </c>
      <c r="F76" s="1001"/>
      <c r="G76" s="1024">
        <v>24</v>
      </c>
      <c r="H76" s="406">
        <f>IF(G76="","",G76-G76*COMPASS!$AH$35)</f>
        <v>24</v>
      </c>
    </row>
    <row r="77" spans="1:8">
      <c r="A77" s="897" t="s">
        <v>18524</v>
      </c>
      <c r="B77" s="386" t="s">
        <v>25</v>
      </c>
      <c r="C77" s="1050" t="s">
        <v>18525</v>
      </c>
      <c r="D77" s="1050" t="s">
        <v>18526</v>
      </c>
      <c r="E77" s="898">
        <v>1</v>
      </c>
      <c r="F77" s="1001"/>
      <c r="G77" s="1024">
        <v>24</v>
      </c>
      <c r="H77" s="406">
        <f>IF(G77="","",G77-G77*COMPASS!$AH$35)</f>
        <v>24</v>
      </c>
    </row>
    <row r="78" spans="1:8">
      <c r="A78" s="897" t="s">
        <v>18527</v>
      </c>
      <c r="B78" s="386" t="s">
        <v>25</v>
      </c>
      <c r="C78" s="1050">
        <v>9155054</v>
      </c>
      <c r="D78" s="1050" t="s">
        <v>18528</v>
      </c>
      <c r="E78" s="898">
        <v>1</v>
      </c>
      <c r="F78" s="1001"/>
      <c r="G78" s="1024">
        <v>24</v>
      </c>
      <c r="H78" s="406">
        <f>IF(G78="","",G78-G78*COMPASS!$AH$35)</f>
        <v>24</v>
      </c>
    </row>
    <row r="79" spans="1:8">
      <c r="A79" s="897" t="s">
        <v>18529</v>
      </c>
      <c r="B79" s="386" t="s">
        <v>25</v>
      </c>
      <c r="C79" s="1050">
        <v>9155055</v>
      </c>
      <c r="D79" s="1050" t="s">
        <v>18530</v>
      </c>
      <c r="E79" s="898">
        <v>1</v>
      </c>
      <c r="F79" s="1001"/>
      <c r="G79" s="1024">
        <v>31</v>
      </c>
      <c r="H79" s="406">
        <f>IF(G79="","",G79-G79*COMPASS!$AH$35)</f>
        <v>31</v>
      </c>
    </row>
    <row r="80" spans="1:8" ht="30.6">
      <c r="A80" s="897" t="s">
        <v>18531</v>
      </c>
      <c r="B80" s="386" t="s">
        <v>25</v>
      </c>
      <c r="C80" s="1050" t="s">
        <v>18532</v>
      </c>
      <c r="D80" s="1050" t="s">
        <v>18533</v>
      </c>
      <c r="E80" s="898">
        <v>1</v>
      </c>
      <c r="F80" s="1001"/>
      <c r="G80" s="1024">
        <v>231</v>
      </c>
      <c r="H80" s="406">
        <f>IF(G80="","",G80-G80*COMPASS!$AH$35)</f>
        <v>231</v>
      </c>
    </row>
    <row r="81" spans="1:8">
      <c r="A81" s="388" t="s">
        <v>18534</v>
      </c>
      <c r="B81" s="1017"/>
      <c r="C81" s="1047"/>
      <c r="D81" s="1048"/>
      <c r="E81" s="1049"/>
      <c r="F81" s="353"/>
      <c r="G81" s="1018"/>
      <c r="H81" s="406" t="str">
        <f>IF(G81="","",G81-G81*COMPASS!$AH$35)</f>
        <v/>
      </c>
    </row>
    <row r="82" spans="1:8" ht="20.399999999999999">
      <c r="A82" s="897" t="s">
        <v>18535</v>
      </c>
      <c r="B82" s="386" t="s">
        <v>25</v>
      </c>
      <c r="C82" s="1050" t="s">
        <v>18536</v>
      </c>
      <c r="D82" s="1050" t="s">
        <v>18537</v>
      </c>
      <c r="E82" s="898">
        <v>1</v>
      </c>
      <c r="F82" s="1001"/>
      <c r="G82" s="1024">
        <v>1167</v>
      </c>
      <c r="H82" s="406">
        <f>IF(G82="","",G82-G82*COMPASS!$AH$35)</f>
        <v>1167</v>
      </c>
    </row>
    <row r="83" spans="1:8" ht="20.399999999999999">
      <c r="A83" s="897" t="s">
        <v>18538</v>
      </c>
      <c r="B83" s="386" t="s">
        <v>25</v>
      </c>
      <c r="C83" s="1050" t="s">
        <v>18539</v>
      </c>
      <c r="D83" s="1050" t="s">
        <v>18540</v>
      </c>
      <c r="E83" s="898">
        <v>1</v>
      </c>
      <c r="F83" s="1001"/>
      <c r="G83" s="1024">
        <v>1167</v>
      </c>
      <c r="H83" s="406">
        <f>IF(G83="","",G83-G83*COMPASS!$AH$35)</f>
        <v>1167</v>
      </c>
    </row>
    <row r="84" spans="1:8" ht="20.399999999999999">
      <c r="A84" s="897" t="s">
        <v>18541</v>
      </c>
      <c r="B84" s="386" t="s">
        <v>25</v>
      </c>
      <c r="C84" s="1050" t="s">
        <v>18542</v>
      </c>
      <c r="D84" s="1050" t="s">
        <v>18543</v>
      </c>
      <c r="E84" s="898">
        <v>1</v>
      </c>
      <c r="F84" s="1001"/>
      <c r="G84" s="1024">
        <v>1198</v>
      </c>
      <c r="H84" s="406">
        <f>IF(G84="","",G84-G84*COMPASS!$AH$35)</f>
        <v>1198</v>
      </c>
    </row>
    <row r="85" spans="1:8" ht="20.399999999999999">
      <c r="A85" s="897" t="s">
        <v>18544</v>
      </c>
      <c r="B85" s="386" t="s">
        <v>25</v>
      </c>
      <c r="C85" s="1050" t="s">
        <v>18545</v>
      </c>
      <c r="D85" s="1050" t="s">
        <v>18546</v>
      </c>
      <c r="E85" s="898">
        <v>1</v>
      </c>
      <c r="F85" s="1001"/>
      <c r="G85" s="1024">
        <v>1198</v>
      </c>
      <c r="H85" s="406">
        <f>IF(G85="","",G85-G85*COMPASS!$AH$35)</f>
        <v>1198</v>
      </c>
    </row>
    <row r="86" spans="1:8" ht="20.399999999999999">
      <c r="A86" s="897" t="s">
        <v>18547</v>
      </c>
      <c r="B86" s="386" t="s">
        <v>25</v>
      </c>
      <c r="C86" s="1050" t="s">
        <v>18548</v>
      </c>
      <c r="D86" s="1050" t="s">
        <v>18549</v>
      </c>
      <c r="E86" s="898">
        <v>1</v>
      </c>
      <c r="F86" s="1001"/>
      <c r="G86" s="1024">
        <v>635</v>
      </c>
      <c r="H86" s="406">
        <f>IF(G86="","",G86-G86*COMPASS!$AH$35)</f>
        <v>635</v>
      </c>
    </row>
    <row r="87" spans="1:8" ht="20.399999999999999">
      <c r="A87" s="897" t="s">
        <v>18550</v>
      </c>
      <c r="B87" s="386" t="s">
        <v>25</v>
      </c>
      <c r="C87" s="1050" t="s">
        <v>18551</v>
      </c>
      <c r="D87" s="1050" t="s">
        <v>18552</v>
      </c>
      <c r="E87" s="898">
        <v>1</v>
      </c>
      <c r="F87" s="1001"/>
      <c r="G87" s="1024">
        <v>635</v>
      </c>
      <c r="H87" s="406">
        <f>IF(G87="","",G87-G87*COMPASS!$AH$35)</f>
        <v>635</v>
      </c>
    </row>
    <row r="88" spans="1:8" ht="20.399999999999999">
      <c r="A88" s="897" t="s">
        <v>18553</v>
      </c>
      <c r="B88" s="386" t="s">
        <v>25</v>
      </c>
      <c r="C88" s="1050" t="s">
        <v>18554</v>
      </c>
      <c r="D88" s="1050" t="s">
        <v>18555</v>
      </c>
      <c r="E88" s="898">
        <v>1</v>
      </c>
      <c r="F88" s="1001"/>
      <c r="G88" s="1024">
        <v>661</v>
      </c>
      <c r="H88" s="406">
        <f>IF(G88="","",G88-G88*COMPASS!$AH$35)</f>
        <v>661</v>
      </c>
    </row>
    <row r="89" spans="1:8" ht="20.399999999999999">
      <c r="A89" s="897" t="s">
        <v>18556</v>
      </c>
      <c r="B89" s="386" t="s">
        <v>25</v>
      </c>
      <c r="C89" s="1050" t="s">
        <v>18557</v>
      </c>
      <c r="D89" s="1050" t="s">
        <v>18558</v>
      </c>
      <c r="E89" s="898">
        <v>1</v>
      </c>
      <c r="F89" s="1001"/>
      <c r="G89" s="1024">
        <v>661</v>
      </c>
      <c r="H89" s="406">
        <f>IF(G89="","",G89-G89*COMPASS!$AH$35)</f>
        <v>661</v>
      </c>
    </row>
    <row r="90" spans="1:8">
      <c r="A90" s="1061" t="s">
        <v>18559</v>
      </c>
      <c r="B90" s="1062"/>
      <c r="C90" s="1062"/>
      <c r="D90" s="1062"/>
      <c r="E90" s="1063"/>
      <c r="F90" s="1064"/>
      <c r="G90" s="1065"/>
      <c r="H90" s="406" t="str">
        <f>IF(G90="","",G90-G90*COMPASS!$AH$35)</f>
        <v/>
      </c>
    </row>
    <row r="91" spans="1:8" ht="20.399999999999999">
      <c r="A91" s="897" t="s">
        <v>18560</v>
      </c>
      <c r="B91" s="386" t="s">
        <v>25</v>
      </c>
      <c r="C91" s="1050">
        <v>9155017</v>
      </c>
      <c r="D91" s="1050" t="s">
        <v>18561</v>
      </c>
      <c r="E91" s="898">
        <v>1</v>
      </c>
      <c r="F91" s="1001"/>
      <c r="G91" s="1024">
        <v>27</v>
      </c>
      <c r="H91" s="406">
        <f>IF(G91="","",G91-G91*COMPASS!$AH$35)</f>
        <v>27</v>
      </c>
    </row>
    <row r="92" spans="1:8">
      <c r="A92" s="897" t="s">
        <v>18562</v>
      </c>
      <c r="B92" s="386" t="s">
        <v>25</v>
      </c>
      <c r="C92" s="1050">
        <v>9155068</v>
      </c>
      <c r="D92" s="1050" t="s">
        <v>18563</v>
      </c>
      <c r="E92" s="898">
        <v>1</v>
      </c>
      <c r="F92" s="1001"/>
      <c r="G92" s="1024">
        <v>67</v>
      </c>
      <c r="H92" s="406">
        <f>IF(G92="","",G92-G92*COMPASS!$AH$35)</f>
        <v>67</v>
      </c>
    </row>
    <row r="93" spans="1:8">
      <c r="A93" s="897" t="s">
        <v>18564</v>
      </c>
      <c r="B93" s="386" t="s">
        <v>25</v>
      </c>
      <c r="C93" s="1050">
        <v>9155071</v>
      </c>
      <c r="D93" s="1050" t="s">
        <v>18565</v>
      </c>
      <c r="E93" s="898">
        <v>1</v>
      </c>
      <c r="F93" s="1001"/>
      <c r="G93" s="1024">
        <v>36</v>
      </c>
      <c r="H93" s="406">
        <f>IF(G93="","",G93-G93*COMPASS!$AH$35)</f>
        <v>36</v>
      </c>
    </row>
    <row r="94" spans="1:8" ht="20.399999999999999">
      <c r="A94" s="897" t="s">
        <v>18566</v>
      </c>
      <c r="B94" s="386" t="s">
        <v>25</v>
      </c>
      <c r="C94" s="1050">
        <v>9155074</v>
      </c>
      <c r="D94" s="1050" t="s">
        <v>18567</v>
      </c>
      <c r="E94" s="898">
        <v>1</v>
      </c>
      <c r="F94" s="1001"/>
      <c r="G94" s="1024">
        <v>22</v>
      </c>
      <c r="H94" s="406">
        <f>IF(G94="","",G94-G94*COMPASS!$AH$35)</f>
        <v>22</v>
      </c>
    </row>
    <row r="95" spans="1:8">
      <c r="A95" s="388" t="s">
        <v>18568</v>
      </c>
      <c r="B95" s="1017"/>
      <c r="C95" s="1047"/>
      <c r="D95" s="1048"/>
      <c r="E95" s="1049"/>
      <c r="F95" s="353"/>
      <c r="G95" s="1018"/>
      <c r="H95" s="406" t="str">
        <f>IF(G95="","",G95-G95*COMPASS!$AH$35)</f>
        <v/>
      </c>
    </row>
    <row r="96" spans="1:8">
      <c r="A96" s="897" t="s">
        <v>18569</v>
      </c>
      <c r="B96" s="386" t="s">
        <v>25</v>
      </c>
      <c r="C96" s="1050" t="s">
        <v>18570</v>
      </c>
      <c r="D96" s="1050" t="s">
        <v>18571</v>
      </c>
      <c r="E96" s="898">
        <v>1</v>
      </c>
      <c r="F96" s="1001"/>
      <c r="G96" s="1024">
        <v>832</v>
      </c>
      <c r="H96" s="406">
        <f>IF(G96="","",G96-G96*COMPASS!$AH$35)</f>
        <v>832</v>
      </c>
    </row>
    <row r="97" spans="1:8">
      <c r="A97" s="897" t="s">
        <v>18572</v>
      </c>
      <c r="B97" s="386" t="s">
        <v>25</v>
      </c>
      <c r="C97" s="1050">
        <v>9156030</v>
      </c>
      <c r="D97" s="1050" t="s">
        <v>18573</v>
      </c>
      <c r="E97" s="898">
        <v>1</v>
      </c>
      <c r="F97" s="1001"/>
      <c r="G97" s="1024">
        <v>115</v>
      </c>
      <c r="H97" s="406">
        <f>IF(G97="","",G97-G97*COMPASS!$AH$35)</f>
        <v>115</v>
      </c>
    </row>
    <row r="98" spans="1:8">
      <c r="A98" s="897" t="s">
        <v>18574</v>
      </c>
      <c r="B98" s="386" t="s">
        <v>25</v>
      </c>
      <c r="C98" s="1050">
        <v>9156031</v>
      </c>
      <c r="D98" s="1050" t="s">
        <v>18575</v>
      </c>
      <c r="E98" s="898">
        <v>1</v>
      </c>
      <c r="F98" s="1001"/>
      <c r="G98" s="1024">
        <v>210</v>
      </c>
      <c r="H98" s="406">
        <f>IF(G98="","",G98-G98*COMPASS!$AH$35)</f>
        <v>210</v>
      </c>
    </row>
    <row r="99" spans="1:8">
      <c r="A99" s="897" t="s">
        <v>18576</v>
      </c>
      <c r="B99" s="386" t="s">
        <v>25</v>
      </c>
      <c r="C99" s="1050">
        <v>9156020</v>
      </c>
      <c r="D99" s="1050" t="s">
        <v>18577</v>
      </c>
      <c r="E99" s="898">
        <v>1</v>
      </c>
      <c r="F99" s="1001"/>
      <c r="G99" s="1024">
        <v>90</v>
      </c>
      <c r="H99" s="406">
        <f>IF(G99="","",G99-G99*COMPASS!$AH$35)</f>
        <v>90</v>
      </c>
    </row>
    <row r="100" spans="1:8">
      <c r="A100" s="388" t="s">
        <v>18578</v>
      </c>
      <c r="B100" s="1017"/>
      <c r="C100" s="1047"/>
      <c r="D100" s="1048"/>
      <c r="E100" s="1049"/>
      <c r="F100" s="353"/>
      <c r="G100" s="1018"/>
      <c r="H100" s="406" t="str">
        <f>IF(G100="","",G100-G100*COMPASS!$AH$35)</f>
        <v/>
      </c>
    </row>
    <row r="101" spans="1:8">
      <c r="A101" s="897" t="s">
        <v>18579</v>
      </c>
      <c r="B101" s="386" t="s">
        <v>25</v>
      </c>
      <c r="C101" s="1050" t="s">
        <v>18580</v>
      </c>
      <c r="D101" s="1050" t="s">
        <v>18581</v>
      </c>
      <c r="E101" s="898">
        <v>1</v>
      </c>
      <c r="F101" s="1001"/>
      <c r="G101" s="1024">
        <v>704</v>
      </c>
      <c r="H101" s="406">
        <f>IF(G101="","",G101-G101*COMPASS!$AH$35)</f>
        <v>704</v>
      </c>
    </row>
    <row r="102" spans="1:8">
      <c r="A102" s="897" t="s">
        <v>18582</v>
      </c>
      <c r="B102" s="386" t="s">
        <v>25</v>
      </c>
      <c r="C102" s="1050" t="s">
        <v>18583</v>
      </c>
      <c r="D102" s="1050" t="s">
        <v>18584</v>
      </c>
      <c r="E102" s="898">
        <v>1</v>
      </c>
      <c r="F102" s="1001"/>
      <c r="G102" s="1024">
        <v>724</v>
      </c>
      <c r="H102" s="406">
        <f>IF(G102="","",G102-G102*COMPASS!$AH$35)</f>
        <v>724</v>
      </c>
    </row>
    <row r="103" spans="1:8">
      <c r="A103" s="897" t="s">
        <v>18585</v>
      </c>
      <c r="B103" s="386" t="s">
        <v>25</v>
      </c>
      <c r="C103" s="1050" t="s">
        <v>18586</v>
      </c>
      <c r="D103" s="1050" t="s">
        <v>18587</v>
      </c>
      <c r="E103" s="898">
        <v>1</v>
      </c>
      <c r="F103" s="1001"/>
      <c r="G103" s="1024">
        <v>744</v>
      </c>
      <c r="H103" s="406">
        <f>IF(G103="","",G103-G103*COMPASS!$AH$35)</f>
        <v>744</v>
      </c>
    </row>
    <row r="104" spans="1:8">
      <c r="A104" s="897" t="s">
        <v>18588</v>
      </c>
      <c r="B104" s="386" t="s">
        <v>25</v>
      </c>
      <c r="C104" s="1050" t="s">
        <v>18589</v>
      </c>
      <c r="D104" s="1050" t="s">
        <v>18590</v>
      </c>
      <c r="E104" s="898">
        <v>1</v>
      </c>
      <c r="F104" s="1001"/>
      <c r="G104" s="1024">
        <v>800</v>
      </c>
      <c r="H104" s="406">
        <f>IF(G104="","",G104-G104*COMPASS!$AH$35)</f>
        <v>800</v>
      </c>
    </row>
    <row r="105" spans="1:8">
      <c r="A105" s="897" t="s">
        <v>18591</v>
      </c>
      <c r="B105" s="386" t="s">
        <v>25</v>
      </c>
      <c r="C105" s="1050" t="s">
        <v>18592</v>
      </c>
      <c r="D105" s="1050" t="s">
        <v>18593</v>
      </c>
      <c r="E105" s="898">
        <v>1</v>
      </c>
      <c r="F105" s="1001"/>
      <c r="G105" s="1024">
        <v>820</v>
      </c>
      <c r="H105" s="406">
        <f>IF(G105="","",G105-G105*COMPASS!$AH$35)</f>
        <v>820</v>
      </c>
    </row>
    <row r="106" spans="1:8">
      <c r="A106" s="897" t="s">
        <v>18594</v>
      </c>
      <c r="B106" s="386" t="s">
        <v>25</v>
      </c>
      <c r="C106" s="1050" t="s">
        <v>18595</v>
      </c>
      <c r="D106" s="1050" t="s">
        <v>18596</v>
      </c>
      <c r="E106" s="898">
        <v>1</v>
      </c>
      <c r="F106" s="1001"/>
      <c r="G106" s="1024">
        <v>840</v>
      </c>
      <c r="H106" s="406">
        <f>IF(G106="","",G106-G106*COMPASS!$AH$35)</f>
        <v>840</v>
      </c>
    </row>
    <row r="107" spans="1:8">
      <c r="A107" s="388" t="s">
        <v>18597</v>
      </c>
      <c r="B107" s="1017"/>
      <c r="C107" s="1047"/>
      <c r="D107" s="1048"/>
      <c r="E107" s="1049"/>
      <c r="F107" s="353"/>
      <c r="G107" s="1018"/>
      <c r="H107" s="406" t="str">
        <f>IF(G107="","",G107-G107*COMPASS!$AH$35)</f>
        <v/>
      </c>
    </row>
    <row r="108" spans="1:8">
      <c r="A108" s="897" t="s">
        <v>18598</v>
      </c>
      <c r="B108" s="386" t="s">
        <v>25</v>
      </c>
      <c r="C108" s="1050" t="s">
        <v>18599</v>
      </c>
      <c r="D108" s="1050" t="s">
        <v>19001</v>
      </c>
      <c r="E108" s="898">
        <v>1</v>
      </c>
      <c r="F108" s="1001"/>
      <c r="G108" s="1024">
        <v>1236</v>
      </c>
      <c r="H108" s="406">
        <f>IF(G108="","",G108-G108*COMPASS!$AH$35)</f>
        <v>1236</v>
      </c>
    </row>
    <row r="109" spans="1:8">
      <c r="A109" s="897" t="s">
        <v>18600</v>
      </c>
      <c r="B109" s="386" t="s">
        <v>25</v>
      </c>
      <c r="C109" s="1050" t="s">
        <v>18601</v>
      </c>
      <c r="D109" s="1050" t="s">
        <v>18602</v>
      </c>
      <c r="E109" s="898">
        <v>1</v>
      </c>
      <c r="F109" s="1001"/>
      <c r="G109" s="1024">
        <v>1256</v>
      </c>
      <c r="H109" s="406">
        <f>IF(G109="","",G109-G109*COMPASS!$AH$35)</f>
        <v>1256</v>
      </c>
    </row>
    <row r="110" spans="1:8">
      <c r="A110" s="897" t="s">
        <v>18603</v>
      </c>
      <c r="B110" s="386" t="s">
        <v>25</v>
      </c>
      <c r="C110" s="1050" t="s">
        <v>18604</v>
      </c>
      <c r="D110" s="1050" t="s">
        <v>19002</v>
      </c>
      <c r="E110" s="898">
        <v>1</v>
      </c>
      <c r="F110" s="1001"/>
      <c r="G110" s="1024">
        <v>1280</v>
      </c>
      <c r="H110" s="406">
        <f>IF(G110="","",G110-G110*COMPASS!$AH$35)</f>
        <v>1280</v>
      </c>
    </row>
    <row r="111" spans="1:8">
      <c r="A111" s="897" t="s">
        <v>18605</v>
      </c>
      <c r="B111" s="386" t="s">
        <v>25</v>
      </c>
      <c r="C111" s="1050" t="s">
        <v>18606</v>
      </c>
      <c r="D111" s="1050" t="s">
        <v>19003</v>
      </c>
      <c r="E111" s="898">
        <v>1</v>
      </c>
      <c r="F111" s="1001"/>
      <c r="G111" s="1024">
        <v>1363</v>
      </c>
      <c r="H111" s="406">
        <f>IF(G111="","",G111-G111*COMPASS!$AH$35)</f>
        <v>1363</v>
      </c>
    </row>
    <row r="112" spans="1:8">
      <c r="A112" s="897" t="s">
        <v>18607</v>
      </c>
      <c r="B112" s="386" t="s">
        <v>25</v>
      </c>
      <c r="C112" s="1050" t="s">
        <v>18608</v>
      </c>
      <c r="D112" s="1050" t="s">
        <v>18609</v>
      </c>
      <c r="E112" s="898">
        <v>1</v>
      </c>
      <c r="F112" s="1001"/>
      <c r="G112" s="1024">
        <v>1382</v>
      </c>
      <c r="H112" s="406">
        <f>IF(G112="","",G112-G112*COMPASS!$AH$35)</f>
        <v>1382</v>
      </c>
    </row>
    <row r="113" spans="1:8">
      <c r="A113" s="897" t="s">
        <v>18610</v>
      </c>
      <c r="B113" s="386" t="s">
        <v>25</v>
      </c>
      <c r="C113" s="1050" t="s">
        <v>18611</v>
      </c>
      <c r="D113" s="1050" t="s">
        <v>19004</v>
      </c>
      <c r="E113" s="898">
        <v>1</v>
      </c>
      <c r="F113" s="1001"/>
      <c r="G113" s="1024">
        <v>1404</v>
      </c>
      <c r="H113" s="406">
        <f>IF(G113="","",G113-G113*COMPASS!$AH$35)</f>
        <v>1404</v>
      </c>
    </row>
    <row r="114" spans="1:8">
      <c r="A114" s="1061" t="s">
        <v>18612</v>
      </c>
      <c r="B114" s="1062"/>
      <c r="C114" s="1062"/>
      <c r="D114" s="1062"/>
      <c r="E114" s="1063"/>
      <c r="F114" s="1064"/>
      <c r="G114" s="1065"/>
      <c r="H114" s="406" t="str">
        <f>IF(G114="","",G114-G114*COMPASS!$AH$35)</f>
        <v/>
      </c>
    </row>
    <row r="115" spans="1:8">
      <c r="A115" s="897" t="s">
        <v>18613</v>
      </c>
      <c r="B115" s="386" t="s">
        <v>25</v>
      </c>
      <c r="C115" s="1050" t="s">
        <v>18614</v>
      </c>
      <c r="D115" s="1050" t="s">
        <v>18615</v>
      </c>
      <c r="E115" s="898">
        <v>1</v>
      </c>
      <c r="F115" s="1001"/>
      <c r="G115" s="1024">
        <v>66</v>
      </c>
      <c r="H115" s="406">
        <f>IF(G115="","",G115-G115*COMPASS!$AH$35)</f>
        <v>66</v>
      </c>
    </row>
    <row r="116" spans="1:8">
      <c r="A116" s="897" t="s">
        <v>18616</v>
      </c>
      <c r="B116" s="386" t="s">
        <v>25</v>
      </c>
      <c r="C116" s="1050" t="s">
        <v>18617</v>
      </c>
      <c r="D116" s="1050" t="s">
        <v>18618</v>
      </c>
      <c r="E116" s="898">
        <v>1</v>
      </c>
      <c r="F116" s="1001"/>
      <c r="G116" s="1024">
        <v>78</v>
      </c>
      <c r="H116" s="406">
        <f>IF(G116="","",G116-G116*COMPASS!$AH$35)</f>
        <v>78</v>
      </c>
    </row>
    <row r="117" spans="1:8">
      <c r="A117" s="897" t="s">
        <v>18619</v>
      </c>
      <c r="B117" s="386" t="s">
        <v>25</v>
      </c>
      <c r="C117" s="1050" t="s">
        <v>18620</v>
      </c>
      <c r="D117" s="1050" t="s">
        <v>18621</v>
      </c>
      <c r="E117" s="898">
        <v>1</v>
      </c>
      <c r="F117" s="1001"/>
      <c r="G117" s="1024">
        <v>85</v>
      </c>
      <c r="H117" s="406">
        <f>IF(G117="","",G117-G117*COMPASS!$AH$35)</f>
        <v>85</v>
      </c>
    </row>
    <row r="118" spans="1:8">
      <c r="A118" s="897" t="s">
        <v>18622</v>
      </c>
      <c r="B118" s="386" t="s">
        <v>25</v>
      </c>
      <c r="C118" s="1050" t="s">
        <v>18623</v>
      </c>
      <c r="D118" s="1050" t="s">
        <v>18624</v>
      </c>
      <c r="E118" s="898">
        <v>1</v>
      </c>
      <c r="F118" s="1001"/>
      <c r="G118" s="1024">
        <v>114</v>
      </c>
      <c r="H118" s="406">
        <f>IF(G118="","",G118-G118*COMPASS!$AH$35)</f>
        <v>114</v>
      </c>
    </row>
    <row r="119" spans="1:8">
      <c r="A119" s="897" t="s">
        <v>18625</v>
      </c>
      <c r="B119" s="386" t="s">
        <v>25</v>
      </c>
      <c r="C119" s="1050" t="s">
        <v>18626</v>
      </c>
      <c r="D119" s="1050" t="s">
        <v>18627</v>
      </c>
      <c r="E119" s="898">
        <v>1</v>
      </c>
      <c r="F119" s="1001"/>
      <c r="G119" s="1024">
        <v>127</v>
      </c>
      <c r="H119" s="406">
        <f>IF(G119="","",G119-G119*COMPASS!$AH$35)</f>
        <v>127</v>
      </c>
    </row>
    <row r="120" spans="1:8">
      <c r="A120" s="897" t="s">
        <v>18628</v>
      </c>
      <c r="B120" s="386" t="s">
        <v>25</v>
      </c>
      <c r="C120" s="1050" t="s">
        <v>18629</v>
      </c>
      <c r="D120" s="1050" t="s">
        <v>18630</v>
      </c>
      <c r="E120" s="898">
        <v>1</v>
      </c>
      <c r="F120" s="1001"/>
      <c r="G120" s="1024">
        <v>150</v>
      </c>
      <c r="H120" s="406">
        <f>IF(G120="","",G120-G120*COMPASS!$AH$35)</f>
        <v>150</v>
      </c>
    </row>
    <row r="121" spans="1:8">
      <c r="A121" s="897" t="s">
        <v>18631</v>
      </c>
      <c r="B121" s="386" t="s">
        <v>25</v>
      </c>
      <c r="C121" s="1050" t="s">
        <v>18632</v>
      </c>
      <c r="D121" s="1050" t="s">
        <v>18633</v>
      </c>
      <c r="E121" s="898">
        <v>1</v>
      </c>
      <c r="F121" s="1001"/>
      <c r="G121" s="1024">
        <v>161</v>
      </c>
      <c r="H121" s="406">
        <f>IF(G121="","",G121-G121*COMPASS!$AH$35)</f>
        <v>161</v>
      </c>
    </row>
    <row r="122" spans="1:8">
      <c r="A122" s="897" t="s">
        <v>18634</v>
      </c>
      <c r="B122" s="386" t="s">
        <v>25</v>
      </c>
      <c r="C122" s="1050" t="s">
        <v>18635</v>
      </c>
      <c r="D122" s="1050" t="s">
        <v>18636</v>
      </c>
      <c r="E122" s="898">
        <v>1</v>
      </c>
      <c r="F122" s="1001"/>
      <c r="G122" s="1024">
        <v>179</v>
      </c>
      <c r="H122" s="406">
        <f>IF(G122="","",G122-G122*COMPASS!$AH$35)</f>
        <v>179</v>
      </c>
    </row>
    <row r="123" spans="1:8">
      <c r="A123" s="897" t="s">
        <v>18637</v>
      </c>
      <c r="B123" s="386" t="s">
        <v>25</v>
      </c>
      <c r="C123" s="1050" t="s">
        <v>18638</v>
      </c>
      <c r="D123" s="1050" t="s">
        <v>18639</v>
      </c>
      <c r="E123" s="898">
        <v>1</v>
      </c>
      <c r="F123" s="1001"/>
      <c r="G123" s="1024">
        <v>150</v>
      </c>
      <c r="H123" s="406">
        <f>IF(G123="","",G123-G123*COMPASS!$AH$35)</f>
        <v>150</v>
      </c>
    </row>
    <row r="124" spans="1:8">
      <c r="A124" s="1061" t="s">
        <v>18640</v>
      </c>
      <c r="B124" s="1062"/>
      <c r="C124" s="1062"/>
      <c r="D124" s="1062"/>
      <c r="E124" s="1063"/>
      <c r="F124" s="1064"/>
      <c r="G124" s="1065"/>
      <c r="H124" s="406" t="str">
        <f>IF(G124="","",G124-G124*COMPASS!$AH$35)</f>
        <v/>
      </c>
    </row>
    <row r="125" spans="1:8">
      <c r="A125" s="897" t="s">
        <v>18641</v>
      </c>
      <c r="B125" s="386" t="s">
        <v>25</v>
      </c>
      <c r="C125" s="1050" t="s">
        <v>18642</v>
      </c>
      <c r="D125" s="1050" t="s">
        <v>18643</v>
      </c>
      <c r="E125" s="898">
        <v>1</v>
      </c>
      <c r="F125" s="1001"/>
      <c r="G125" s="1024">
        <v>7</v>
      </c>
      <c r="H125" s="406">
        <f>IF(G125="","",G125-G125*COMPASS!$AH$35)</f>
        <v>7</v>
      </c>
    </row>
    <row r="126" spans="1:8">
      <c r="A126" s="897" t="s">
        <v>18644</v>
      </c>
      <c r="B126" s="386" t="s">
        <v>25</v>
      </c>
      <c r="C126" s="1050" t="s">
        <v>18645</v>
      </c>
      <c r="D126" s="1050" t="s">
        <v>18646</v>
      </c>
      <c r="E126" s="898">
        <v>1</v>
      </c>
      <c r="F126" s="1001"/>
      <c r="G126" s="1024">
        <v>6</v>
      </c>
      <c r="H126" s="406">
        <f>IF(G126="","",G126-G126*COMPASS!$AH$35)</f>
        <v>6</v>
      </c>
    </row>
    <row r="127" spans="1:8">
      <c r="A127" s="897" t="s">
        <v>18647</v>
      </c>
      <c r="B127" s="386" t="s">
        <v>25</v>
      </c>
      <c r="C127" s="1050" t="s">
        <v>18648</v>
      </c>
      <c r="D127" s="1050" t="s">
        <v>18649</v>
      </c>
      <c r="E127" s="898">
        <v>1</v>
      </c>
      <c r="F127" s="1001"/>
      <c r="G127" s="1024">
        <v>9</v>
      </c>
      <c r="H127" s="406">
        <f>IF(G127="","",G127-G127*COMPASS!$AH$35)</f>
        <v>9</v>
      </c>
    </row>
    <row r="128" spans="1:8" ht="30.6">
      <c r="A128" s="897" t="s">
        <v>18650</v>
      </c>
      <c r="B128" s="386" t="s">
        <v>25</v>
      </c>
      <c r="C128" s="1050" t="s">
        <v>18651</v>
      </c>
      <c r="D128" s="1050" t="s">
        <v>18652</v>
      </c>
      <c r="E128" s="898">
        <v>1</v>
      </c>
      <c r="F128" s="1001"/>
      <c r="G128" s="1024">
        <v>139</v>
      </c>
      <c r="H128" s="406">
        <f>IF(G128="","",G128-G128*COMPASS!$AH$35)</f>
        <v>139</v>
      </c>
    </row>
    <row r="129" spans="1:8">
      <c r="A129" s="897" t="s">
        <v>18653</v>
      </c>
      <c r="B129" s="386" t="s">
        <v>25</v>
      </c>
      <c r="C129" s="1050" t="s">
        <v>18654</v>
      </c>
      <c r="D129" s="1050" t="s">
        <v>18655</v>
      </c>
      <c r="E129" s="898">
        <v>1</v>
      </c>
      <c r="F129" s="1001"/>
      <c r="G129" s="1024">
        <v>37</v>
      </c>
      <c r="H129" s="406">
        <f>IF(G129="","",G129-G129*COMPASS!$AH$35)</f>
        <v>37</v>
      </c>
    </row>
    <row r="130" spans="1:8">
      <c r="A130" s="388" t="s">
        <v>18656</v>
      </c>
      <c r="B130" s="1017"/>
      <c r="C130" s="1047"/>
      <c r="D130" s="1048"/>
      <c r="E130" s="1049"/>
      <c r="F130" s="353"/>
      <c r="G130" s="1018"/>
      <c r="H130" s="406" t="str">
        <f>IF(G130="","",G130-G130*COMPASS!$AH$35)</f>
        <v/>
      </c>
    </row>
    <row r="131" spans="1:8" ht="20.399999999999999">
      <c r="A131" s="897" t="s">
        <v>18657</v>
      </c>
      <c r="B131" s="386" t="s">
        <v>25</v>
      </c>
      <c r="C131" s="1050" t="s">
        <v>18658</v>
      </c>
      <c r="D131" s="1050" t="s">
        <v>18659</v>
      </c>
      <c r="E131" s="898">
        <v>1</v>
      </c>
      <c r="F131" s="1001"/>
      <c r="G131" s="1024">
        <v>1506</v>
      </c>
      <c r="H131" s="406">
        <f>IF(G131="","",G131-G131*COMPASS!$AH$35)</f>
        <v>1506</v>
      </c>
    </row>
    <row r="132" spans="1:8" ht="20.399999999999999">
      <c r="A132" s="897" t="s">
        <v>18660</v>
      </c>
      <c r="B132" s="386" t="s">
        <v>25</v>
      </c>
      <c r="C132" s="1050" t="s">
        <v>18661</v>
      </c>
      <c r="D132" s="1050" t="s">
        <v>18662</v>
      </c>
      <c r="E132" s="898">
        <v>1</v>
      </c>
      <c r="F132" s="1001"/>
      <c r="G132" s="1024">
        <v>1114</v>
      </c>
      <c r="H132" s="406">
        <f>IF(G132="","",G132-G132*COMPASS!$AH$35)</f>
        <v>1114</v>
      </c>
    </row>
    <row r="133" spans="1:8">
      <c r="A133" s="897" t="s">
        <v>18663</v>
      </c>
      <c r="B133" s="386" t="s">
        <v>25</v>
      </c>
      <c r="C133" s="1050" t="s">
        <v>18664</v>
      </c>
      <c r="D133" s="1050" t="s">
        <v>18665</v>
      </c>
      <c r="E133" s="898">
        <v>1</v>
      </c>
      <c r="F133" s="1001"/>
      <c r="G133" s="1024">
        <v>994</v>
      </c>
      <c r="H133" s="406">
        <f>IF(G133="","",G133-G133*COMPASS!$AH$35)</f>
        <v>994</v>
      </c>
    </row>
    <row r="134" spans="1:8">
      <c r="A134" s="897" t="s">
        <v>18666</v>
      </c>
      <c r="B134" s="386" t="s">
        <v>25</v>
      </c>
      <c r="C134" s="1050" t="s">
        <v>18667</v>
      </c>
      <c r="D134" s="1050" t="s">
        <v>18668</v>
      </c>
      <c r="E134" s="898">
        <v>1</v>
      </c>
      <c r="F134" s="1001"/>
      <c r="G134" s="1024">
        <v>1442</v>
      </c>
      <c r="H134" s="406">
        <f>IF(G134="","",G134-G134*COMPASS!$AH$35)</f>
        <v>1442</v>
      </c>
    </row>
    <row r="135" spans="1:8">
      <c r="A135" s="897" t="s">
        <v>18669</v>
      </c>
      <c r="B135" s="386" t="s">
        <v>25</v>
      </c>
      <c r="C135" s="1050" t="s">
        <v>18670</v>
      </c>
      <c r="D135" s="1050" t="s">
        <v>18671</v>
      </c>
      <c r="E135" s="898">
        <v>1</v>
      </c>
      <c r="F135" s="1001"/>
      <c r="G135" s="1024">
        <v>1072</v>
      </c>
      <c r="H135" s="406">
        <f>IF(G135="","",G135-G135*COMPASS!$AH$35)</f>
        <v>1072</v>
      </c>
    </row>
    <row r="136" spans="1:8">
      <c r="A136" s="897" t="s">
        <v>18672</v>
      </c>
      <c r="B136" s="386" t="s">
        <v>25</v>
      </c>
      <c r="C136" s="1050" t="s">
        <v>18673</v>
      </c>
      <c r="D136" s="1050" t="s">
        <v>18674</v>
      </c>
      <c r="E136" s="898">
        <v>1</v>
      </c>
      <c r="F136" s="1001"/>
      <c r="G136" s="1024">
        <v>1512</v>
      </c>
      <c r="H136" s="406">
        <f>IF(G136="","",G136-G136*COMPASS!$AH$35)</f>
        <v>1512</v>
      </c>
    </row>
    <row r="137" spans="1:8">
      <c r="A137" s="897" t="s">
        <v>18675</v>
      </c>
      <c r="B137" s="386" t="s">
        <v>25</v>
      </c>
      <c r="C137" s="1050" t="s">
        <v>18676</v>
      </c>
      <c r="D137" s="1050" t="s">
        <v>18677</v>
      </c>
      <c r="E137" s="898">
        <v>1</v>
      </c>
      <c r="F137" s="1001"/>
      <c r="G137" s="1024">
        <v>1119</v>
      </c>
      <c r="H137" s="406">
        <f>IF(G137="","",G137-G137*COMPASS!$AH$35)</f>
        <v>1119</v>
      </c>
    </row>
    <row r="138" spans="1:8">
      <c r="A138" s="897" t="s">
        <v>18678</v>
      </c>
      <c r="B138" s="386" t="s">
        <v>25</v>
      </c>
      <c r="C138" s="1050" t="s">
        <v>18679</v>
      </c>
      <c r="D138" s="1050" t="s">
        <v>18680</v>
      </c>
      <c r="E138" s="898">
        <v>1</v>
      </c>
      <c r="F138" s="1001"/>
      <c r="G138" s="1024">
        <v>1459</v>
      </c>
      <c r="H138" s="406">
        <f>IF(G138="","",G138-G138*COMPASS!$AH$35)</f>
        <v>1459</v>
      </c>
    </row>
    <row r="139" spans="1:8" ht="20.399999999999999">
      <c r="A139" s="897" t="s">
        <v>18681</v>
      </c>
      <c r="B139" s="386" t="s">
        <v>25</v>
      </c>
      <c r="C139" s="1050" t="s">
        <v>18682</v>
      </c>
      <c r="D139" s="1050" t="s">
        <v>18683</v>
      </c>
      <c r="E139" s="898">
        <v>1</v>
      </c>
      <c r="F139" s="1001"/>
      <c r="G139" s="1024">
        <v>1455</v>
      </c>
      <c r="H139" s="406">
        <f>IF(G139="","",G139-G139*COMPASS!$AH$35)</f>
        <v>1455</v>
      </c>
    </row>
    <row r="140" spans="1:8">
      <c r="A140" s="897" t="s">
        <v>18684</v>
      </c>
      <c r="B140" s="386" t="s">
        <v>25</v>
      </c>
      <c r="C140" s="1050" t="s">
        <v>18685</v>
      </c>
      <c r="D140" s="1050" t="s">
        <v>18686</v>
      </c>
      <c r="E140" s="898">
        <v>1</v>
      </c>
      <c r="F140" s="1001"/>
      <c r="G140" s="1024">
        <v>1078</v>
      </c>
      <c r="H140" s="406">
        <f>IF(G140="","",G140-G140*COMPASS!$AH$35)</f>
        <v>1078</v>
      </c>
    </row>
    <row r="141" spans="1:8">
      <c r="A141" s="388" t="s">
        <v>18687</v>
      </c>
      <c r="B141" s="1017"/>
      <c r="C141" s="1047"/>
      <c r="D141" s="1048"/>
      <c r="E141" s="1049"/>
      <c r="F141" s="353"/>
      <c r="G141" s="1018"/>
      <c r="H141" s="406" t="str">
        <f>IF(G141="","",G141-G141*COMPASS!$AH$35)</f>
        <v/>
      </c>
    </row>
    <row r="142" spans="1:8">
      <c r="A142" s="897" t="s">
        <v>18688</v>
      </c>
      <c r="B142" s="386" t="s">
        <v>25</v>
      </c>
      <c r="C142" s="1050" t="s">
        <v>18689</v>
      </c>
      <c r="D142" s="1050" t="s">
        <v>18690</v>
      </c>
      <c r="E142" s="898">
        <v>1</v>
      </c>
      <c r="F142" s="1001"/>
      <c r="G142" s="1024">
        <v>1108</v>
      </c>
      <c r="H142" s="406">
        <f>IF(G142="","",G142-G142*COMPASS!$AH$35)</f>
        <v>1108</v>
      </c>
    </row>
    <row r="143" spans="1:8">
      <c r="A143" s="897" t="s">
        <v>18691</v>
      </c>
      <c r="B143" s="386" t="s">
        <v>25</v>
      </c>
      <c r="C143" s="1050" t="s">
        <v>18692</v>
      </c>
      <c r="D143" s="1050" t="s">
        <v>18693</v>
      </c>
      <c r="E143" s="898">
        <v>1</v>
      </c>
      <c r="F143" s="1001"/>
      <c r="G143" s="1024">
        <v>1139</v>
      </c>
      <c r="H143" s="406">
        <f>IF(G143="","",G143-G143*COMPASS!$AH$35)</f>
        <v>1139</v>
      </c>
    </row>
    <row r="144" spans="1:8">
      <c r="A144" s="897" t="s">
        <v>18694</v>
      </c>
      <c r="B144" s="386" t="s">
        <v>25</v>
      </c>
      <c r="C144" s="1050" t="s">
        <v>18695</v>
      </c>
      <c r="D144" s="1050" t="s">
        <v>18696</v>
      </c>
      <c r="E144" s="898">
        <v>1</v>
      </c>
      <c r="F144" s="1001"/>
      <c r="G144" s="1024">
        <v>1139</v>
      </c>
      <c r="H144" s="406">
        <f>IF(G144="","",G144-G144*COMPASS!$AH$35)</f>
        <v>1139</v>
      </c>
    </row>
    <row r="145" spans="1:8">
      <c r="A145" s="1061" t="s">
        <v>18697</v>
      </c>
      <c r="B145" s="1062"/>
      <c r="C145" s="1062"/>
      <c r="D145" s="1062"/>
      <c r="E145" s="1063"/>
      <c r="F145" s="1064"/>
      <c r="G145" s="1065"/>
      <c r="H145" s="406" t="str">
        <f>IF(G145="","",G145-G145*COMPASS!$AH$35)</f>
        <v/>
      </c>
    </row>
    <row r="146" spans="1:8">
      <c r="A146" s="1050" t="s">
        <v>18698</v>
      </c>
      <c r="B146" s="386" t="s">
        <v>25</v>
      </c>
      <c r="C146" s="1050">
        <v>9151001</v>
      </c>
      <c r="D146" s="1050" t="s">
        <v>18699</v>
      </c>
      <c r="E146" s="898">
        <v>1</v>
      </c>
      <c r="F146" s="1001"/>
      <c r="G146" s="1024">
        <v>99</v>
      </c>
      <c r="H146" s="406">
        <f>IF(G146="","",G146-G146*COMPASS!$AH$35)</f>
        <v>99</v>
      </c>
    </row>
    <row r="147" spans="1:8">
      <c r="A147" s="1050" t="s">
        <v>18700</v>
      </c>
      <c r="B147" s="386" t="s">
        <v>25</v>
      </c>
      <c r="C147" s="1050">
        <v>9151002</v>
      </c>
      <c r="D147" s="1050" t="s">
        <v>18701</v>
      </c>
      <c r="E147" s="898">
        <v>1</v>
      </c>
      <c r="F147" s="1001"/>
      <c r="G147" s="1024">
        <v>81</v>
      </c>
      <c r="H147" s="406">
        <f>IF(G147="","",G147-G147*COMPASS!$AH$35)</f>
        <v>81</v>
      </c>
    </row>
    <row r="148" spans="1:8">
      <c r="A148" s="1050" t="s">
        <v>18702</v>
      </c>
      <c r="B148" s="386" t="s">
        <v>25</v>
      </c>
      <c r="C148" s="1050">
        <v>9152000</v>
      </c>
      <c r="D148" s="1050" t="s">
        <v>18703</v>
      </c>
      <c r="E148" s="898">
        <v>1</v>
      </c>
      <c r="F148" s="1001"/>
      <c r="G148" s="1024">
        <v>42</v>
      </c>
      <c r="H148" s="406">
        <f>IF(G148="","",G148-G148*COMPASS!$AH$35)</f>
        <v>42</v>
      </c>
    </row>
    <row r="149" spans="1:8">
      <c r="A149" s="1050" t="s">
        <v>18704</v>
      </c>
      <c r="B149" s="386" t="s">
        <v>25</v>
      </c>
      <c r="C149" s="1050">
        <v>9151018</v>
      </c>
      <c r="D149" s="1050" t="s">
        <v>18705</v>
      </c>
      <c r="E149" s="898">
        <v>1</v>
      </c>
      <c r="F149" s="1001"/>
      <c r="G149" s="1024">
        <v>12</v>
      </c>
      <c r="H149" s="406">
        <f>IF(G149="","",G149-G149*COMPASS!$AH$35)</f>
        <v>12</v>
      </c>
    </row>
    <row r="150" spans="1:8">
      <c r="A150" s="1061" t="s">
        <v>18706</v>
      </c>
      <c r="B150" s="1062"/>
      <c r="C150" s="1062"/>
      <c r="D150" s="1062"/>
      <c r="E150" s="1063"/>
      <c r="F150" s="1064"/>
      <c r="G150" s="1065"/>
      <c r="H150" s="406" t="str">
        <f>IF(G150="","",G150-G150*COMPASS!$AH$35)</f>
        <v/>
      </c>
    </row>
    <row r="151" spans="1:8" ht="20.399999999999999">
      <c r="A151" s="897" t="s">
        <v>18707</v>
      </c>
      <c r="B151" s="386" t="s">
        <v>25</v>
      </c>
      <c r="C151" s="1050">
        <v>9151010</v>
      </c>
      <c r="D151" s="1050" t="s">
        <v>18708</v>
      </c>
      <c r="E151" s="898">
        <v>1</v>
      </c>
      <c r="F151" s="1001"/>
      <c r="G151" s="1024">
        <v>82</v>
      </c>
      <c r="H151" s="406">
        <f>IF(G151="","",G151-G151*COMPASS!$AH$35)</f>
        <v>82</v>
      </c>
    </row>
    <row r="152" spans="1:8" ht="30.6">
      <c r="A152" s="897" t="s">
        <v>18709</v>
      </c>
      <c r="B152" s="386" t="s">
        <v>25</v>
      </c>
      <c r="C152" s="1050">
        <v>9151011</v>
      </c>
      <c r="D152" s="1050" t="s">
        <v>18710</v>
      </c>
      <c r="E152" s="898">
        <v>1</v>
      </c>
      <c r="F152" s="1001"/>
      <c r="G152" s="1024">
        <v>173</v>
      </c>
      <c r="H152" s="406">
        <f>IF(G152="","",G152-G152*COMPASS!$AH$35)</f>
        <v>173</v>
      </c>
    </row>
    <row r="153" spans="1:8">
      <c r="A153" s="897" t="s">
        <v>18711</v>
      </c>
      <c r="B153" s="386" t="s">
        <v>25</v>
      </c>
      <c r="C153" s="1050">
        <v>9151021</v>
      </c>
      <c r="D153" s="1050" t="s">
        <v>18712</v>
      </c>
      <c r="E153" s="898">
        <v>1</v>
      </c>
      <c r="F153" s="1001"/>
      <c r="G153" s="1024">
        <v>128</v>
      </c>
      <c r="H153" s="406">
        <f>IF(G153="","",G153-G153*COMPASS!$AH$35)</f>
        <v>128</v>
      </c>
    </row>
    <row r="154" spans="1:8" ht="30.6">
      <c r="A154" s="897" t="s">
        <v>18713</v>
      </c>
      <c r="B154" s="386" t="s">
        <v>25</v>
      </c>
      <c r="C154" s="1050">
        <v>9151031</v>
      </c>
      <c r="D154" s="1050" t="s">
        <v>18714</v>
      </c>
      <c r="E154" s="898">
        <v>1</v>
      </c>
      <c r="F154" s="1001"/>
      <c r="G154" s="1024">
        <v>267</v>
      </c>
      <c r="H154" s="406">
        <f>IF(G154="","",G154-G154*COMPASS!$AH$35)</f>
        <v>267</v>
      </c>
    </row>
    <row r="155" spans="1:8" ht="30.6">
      <c r="A155" s="897" t="s">
        <v>18715</v>
      </c>
      <c r="B155" s="386" t="s">
        <v>25</v>
      </c>
      <c r="C155" s="1050" t="s">
        <v>18716</v>
      </c>
      <c r="D155" s="1050" t="s">
        <v>18717</v>
      </c>
      <c r="E155" s="898">
        <v>1</v>
      </c>
      <c r="F155" s="1001"/>
      <c r="G155" s="1024">
        <v>312</v>
      </c>
      <c r="H155" s="406">
        <f>IF(G155="","",G155-G155*COMPASS!$AH$35)</f>
        <v>312</v>
      </c>
    </row>
    <row r="156" spans="1:8">
      <c r="A156" s="897" t="s">
        <v>18718</v>
      </c>
      <c r="B156" s="386" t="s">
        <v>25</v>
      </c>
      <c r="C156" s="1050">
        <v>9151005</v>
      </c>
      <c r="D156" s="1050" t="s">
        <v>18719</v>
      </c>
      <c r="E156" s="898">
        <v>1</v>
      </c>
      <c r="F156" s="1001"/>
      <c r="G156" s="1024">
        <v>484</v>
      </c>
      <c r="H156" s="406">
        <f>IF(G156="","",G156-G156*COMPASS!$AH$35)</f>
        <v>484</v>
      </c>
    </row>
    <row r="157" spans="1:8" ht="20.399999999999999">
      <c r="A157" s="897" t="s">
        <v>18720</v>
      </c>
      <c r="B157" s="386" t="s">
        <v>25</v>
      </c>
      <c r="C157" s="1050">
        <v>9151007</v>
      </c>
      <c r="D157" s="1050" t="s">
        <v>18721</v>
      </c>
      <c r="E157" s="898">
        <v>1</v>
      </c>
      <c r="F157" s="1001"/>
      <c r="G157" s="1024">
        <v>868</v>
      </c>
      <c r="H157" s="406">
        <f>IF(G157="","",G157-G157*COMPASS!$AH$35)</f>
        <v>868</v>
      </c>
    </row>
    <row r="158" spans="1:8" ht="20.399999999999999">
      <c r="A158" s="897" t="s">
        <v>18722</v>
      </c>
      <c r="B158" s="386" t="s">
        <v>25</v>
      </c>
      <c r="C158" s="1050" t="s">
        <v>18723</v>
      </c>
      <c r="D158" s="1050" t="s">
        <v>18724</v>
      </c>
      <c r="E158" s="898">
        <v>1</v>
      </c>
      <c r="F158" s="1001"/>
      <c r="G158" s="1024">
        <v>183</v>
      </c>
      <c r="H158" s="406">
        <f>IF(G158="","",G158-G158*COMPASS!$AH$35)</f>
        <v>183</v>
      </c>
    </row>
    <row r="159" spans="1:8">
      <c r="A159" s="388" t="s">
        <v>18725</v>
      </c>
      <c r="B159" s="1017"/>
      <c r="C159" s="1047"/>
      <c r="D159" s="1048"/>
      <c r="E159" s="1049"/>
      <c r="F159" s="353"/>
      <c r="G159" s="1018"/>
      <c r="H159" s="406" t="str">
        <f>IF(G159="","",G159-G159*COMPASS!$AH$35)</f>
        <v/>
      </c>
    </row>
    <row r="160" spans="1:8">
      <c r="A160" s="897" t="s">
        <v>18726</v>
      </c>
      <c r="B160" s="386" t="s">
        <v>25</v>
      </c>
      <c r="C160" s="1050">
        <v>9153101</v>
      </c>
      <c r="D160" s="1050" t="s">
        <v>18727</v>
      </c>
      <c r="E160" s="898">
        <v>1</v>
      </c>
      <c r="F160" s="1001"/>
      <c r="G160" s="1024">
        <v>463</v>
      </c>
      <c r="H160" s="406">
        <f>IF(G160="","",G160-G160*COMPASS!$AH$35)</f>
        <v>463</v>
      </c>
    </row>
    <row r="161" spans="1:8">
      <c r="A161" s="897" t="s">
        <v>18728</v>
      </c>
      <c r="B161" s="386" t="s">
        <v>25</v>
      </c>
      <c r="C161" s="1050">
        <v>9153102</v>
      </c>
      <c r="D161" s="1050" t="s">
        <v>18729</v>
      </c>
      <c r="E161" s="898">
        <v>1</v>
      </c>
      <c r="F161" s="1001"/>
      <c r="G161" s="1024">
        <v>487</v>
      </c>
      <c r="H161" s="406">
        <f>IF(G161="","",G161-G161*COMPASS!$AH$35)</f>
        <v>487</v>
      </c>
    </row>
    <row r="162" spans="1:8">
      <c r="A162" s="897" t="s">
        <v>18730</v>
      </c>
      <c r="B162" s="386" t="s">
        <v>25</v>
      </c>
      <c r="C162" s="1050" t="s">
        <v>18731</v>
      </c>
      <c r="D162" s="1050" t="s">
        <v>18732</v>
      </c>
      <c r="E162" s="898">
        <v>1</v>
      </c>
      <c r="F162" s="1001"/>
      <c r="G162" s="1024">
        <v>536</v>
      </c>
      <c r="H162" s="406">
        <f>IF(G162="","",G162-G162*COMPASS!$AH$35)</f>
        <v>536</v>
      </c>
    </row>
    <row r="163" spans="1:8">
      <c r="A163" s="1061" t="s">
        <v>18733</v>
      </c>
      <c r="B163" s="1062"/>
      <c r="C163" s="1062"/>
      <c r="D163" s="1062"/>
      <c r="E163" s="1063"/>
      <c r="F163" s="1064"/>
      <c r="G163" s="1065"/>
      <c r="H163" s="406" t="str">
        <f>IF(G163="","",G163-G163*COMPASS!$AH$35)</f>
        <v/>
      </c>
    </row>
    <row r="164" spans="1:8">
      <c r="A164" s="897" t="s">
        <v>18734</v>
      </c>
      <c r="B164" s="386" t="s">
        <v>25</v>
      </c>
      <c r="C164" s="1050">
        <v>9153003</v>
      </c>
      <c r="D164" s="1050" t="s">
        <v>18735</v>
      </c>
      <c r="E164" s="898">
        <v>1</v>
      </c>
      <c r="F164" s="1001"/>
      <c r="G164" s="1024">
        <v>85</v>
      </c>
      <c r="H164" s="406">
        <f>IF(G164="","",G164-G164*COMPASS!$AH$35)</f>
        <v>85</v>
      </c>
    </row>
    <row r="165" spans="1:8">
      <c r="A165" s="388" t="s">
        <v>18736</v>
      </c>
      <c r="B165" s="1017"/>
      <c r="C165" s="1047"/>
      <c r="D165" s="1048"/>
      <c r="E165" s="1049"/>
      <c r="F165" s="353"/>
      <c r="G165" s="1018"/>
      <c r="H165" s="406" t="str">
        <f>IF(G165="","",G165-G165*COMPASS!$AH$35)</f>
        <v/>
      </c>
    </row>
    <row r="166" spans="1:8" ht="20.399999999999999">
      <c r="A166" s="897" t="s">
        <v>18737</v>
      </c>
      <c r="B166" s="386" t="s">
        <v>25</v>
      </c>
      <c r="C166" s="1050">
        <v>9154100</v>
      </c>
      <c r="D166" s="1050" t="s">
        <v>18738</v>
      </c>
      <c r="E166" s="898">
        <v>1</v>
      </c>
      <c r="F166" s="1001"/>
      <c r="G166" s="1024">
        <v>530</v>
      </c>
      <c r="H166" s="406">
        <f>IF(G166="","",G166-G166*COMPASS!$AH$35)</f>
        <v>530</v>
      </c>
    </row>
    <row r="167" spans="1:8">
      <c r="A167" s="1061" t="s">
        <v>18739</v>
      </c>
      <c r="B167" s="1062"/>
      <c r="C167" s="1062"/>
      <c r="D167" s="1062"/>
      <c r="E167" s="1063"/>
      <c r="F167" s="1064"/>
      <c r="G167" s="1065"/>
      <c r="H167" s="406" t="str">
        <f>IF(G167="","",G167-G167*COMPASS!$AH$35)</f>
        <v/>
      </c>
    </row>
    <row r="168" spans="1:8">
      <c r="A168" s="897" t="s">
        <v>18740</v>
      </c>
      <c r="B168" s="386" t="s">
        <v>25</v>
      </c>
      <c r="C168" s="1050">
        <v>9154001</v>
      </c>
      <c r="D168" s="1050" t="s">
        <v>18741</v>
      </c>
      <c r="E168" s="898">
        <v>1</v>
      </c>
      <c r="F168" s="1001"/>
      <c r="G168" s="1024">
        <v>24</v>
      </c>
      <c r="H168" s="406">
        <f>IF(G168="","",G168-G168*COMPASS!$AH$35)</f>
        <v>24</v>
      </c>
    </row>
    <row r="169" spans="1:8">
      <c r="A169" s="897" t="s">
        <v>18742</v>
      </c>
      <c r="B169" s="386" t="s">
        <v>25</v>
      </c>
      <c r="C169" s="1050">
        <v>9154002</v>
      </c>
      <c r="D169" s="1050" t="s">
        <v>18743</v>
      </c>
      <c r="E169" s="898">
        <v>1</v>
      </c>
      <c r="F169" s="1001"/>
      <c r="G169" s="1024">
        <v>24</v>
      </c>
      <c r="H169" s="406">
        <f>IF(G169="","",G169-G169*COMPASS!$AH$35)</f>
        <v>24</v>
      </c>
    </row>
    <row r="170" spans="1:8">
      <c r="A170" s="897" t="s">
        <v>18744</v>
      </c>
      <c r="B170" s="386" t="s">
        <v>25</v>
      </c>
      <c r="C170" s="1050">
        <v>9154004</v>
      </c>
      <c r="D170" s="1050" t="s">
        <v>18745</v>
      </c>
      <c r="E170" s="898">
        <v>1</v>
      </c>
      <c r="F170" s="1001"/>
      <c r="G170" s="1024">
        <v>32</v>
      </c>
      <c r="H170" s="406">
        <f>IF(G170="","",G170-G170*COMPASS!$AH$35)</f>
        <v>32</v>
      </c>
    </row>
    <row r="171" spans="1:8">
      <c r="A171" s="897" t="s">
        <v>18746</v>
      </c>
      <c r="B171" s="386" t="s">
        <v>25</v>
      </c>
      <c r="C171" s="1050">
        <v>9154005</v>
      </c>
      <c r="D171" s="1050" t="s">
        <v>18747</v>
      </c>
      <c r="E171" s="898">
        <v>1</v>
      </c>
      <c r="F171" s="1001"/>
      <c r="G171" s="1024">
        <v>39</v>
      </c>
      <c r="H171" s="406">
        <f>IF(G171="","",G171-G171*COMPASS!$AH$35)</f>
        <v>39</v>
      </c>
    </row>
    <row r="172" spans="1:8">
      <c r="A172" s="388" t="s">
        <v>18748</v>
      </c>
      <c r="B172" s="1017"/>
      <c r="C172" s="1047"/>
      <c r="D172" s="1048"/>
      <c r="E172" s="1049"/>
      <c r="F172" s="353"/>
      <c r="G172" s="1018"/>
      <c r="H172" s="406" t="str">
        <f>IF(G172="","",G172-G172*COMPASS!$AH$35)</f>
        <v/>
      </c>
    </row>
    <row r="173" spans="1:8">
      <c r="A173" s="897" t="s">
        <v>18749</v>
      </c>
      <c r="B173" s="386" t="s">
        <v>25</v>
      </c>
      <c r="C173" s="1050">
        <v>91378375</v>
      </c>
      <c r="D173" s="1050" t="s">
        <v>18750</v>
      </c>
      <c r="E173" s="898">
        <v>1</v>
      </c>
      <c r="F173" s="1001"/>
      <c r="G173" s="1024">
        <v>866</v>
      </c>
      <c r="H173" s="406">
        <f>IF(G173="","",G173-G173*COMPASS!$AH$35)</f>
        <v>866</v>
      </c>
    </row>
    <row r="174" spans="1:8">
      <c r="A174" s="897" t="s">
        <v>18751</v>
      </c>
      <c r="B174" s="386" t="s">
        <v>25</v>
      </c>
      <c r="C174" s="1050" t="s">
        <v>18752</v>
      </c>
      <c r="D174" s="1050" t="s">
        <v>18753</v>
      </c>
      <c r="E174" s="898">
        <v>1</v>
      </c>
      <c r="F174" s="1001"/>
      <c r="G174" s="1024">
        <v>866</v>
      </c>
      <c r="H174" s="406">
        <f>IF(G174="","",G174-G174*COMPASS!$AH$35)</f>
        <v>866</v>
      </c>
    </row>
    <row r="175" spans="1:8" ht="20.399999999999999">
      <c r="A175" s="897" t="s">
        <v>18754</v>
      </c>
      <c r="B175" s="386" t="s">
        <v>25</v>
      </c>
      <c r="C175" s="1050">
        <v>91378601</v>
      </c>
      <c r="D175" s="1050" t="s">
        <v>18755</v>
      </c>
      <c r="E175" s="898">
        <v>1</v>
      </c>
      <c r="F175" s="1001"/>
      <c r="G175" s="1024">
        <v>676</v>
      </c>
      <c r="H175" s="406">
        <f>IF(G175="","",G175-G175*COMPASS!$AH$35)</f>
        <v>676</v>
      </c>
    </row>
    <row r="176" spans="1:8">
      <c r="A176" s="897" t="s">
        <v>18756</v>
      </c>
      <c r="B176" s="386" t="s">
        <v>25</v>
      </c>
      <c r="C176" s="1050" t="s">
        <v>18757</v>
      </c>
      <c r="D176" s="1050" t="s">
        <v>18758</v>
      </c>
      <c r="E176" s="898">
        <v>1</v>
      </c>
      <c r="F176" s="1001"/>
      <c r="G176" s="1024">
        <v>676</v>
      </c>
      <c r="H176" s="406">
        <f>IF(G176="","",G176-G176*COMPASS!$AH$35)</f>
        <v>676</v>
      </c>
    </row>
    <row r="177" spans="1:8">
      <c r="A177" s="897" t="s">
        <v>18759</v>
      </c>
      <c r="B177" s="386" t="s">
        <v>25</v>
      </c>
      <c r="C177" s="1050">
        <v>91378501</v>
      </c>
      <c r="D177" s="1050" t="s">
        <v>18760</v>
      </c>
      <c r="E177" s="898">
        <v>1</v>
      </c>
      <c r="F177" s="1001"/>
      <c r="G177" s="1024">
        <v>530</v>
      </c>
      <c r="H177" s="406">
        <f>IF(G177="","",G177-G177*COMPASS!$AH$35)</f>
        <v>530</v>
      </c>
    </row>
    <row r="178" spans="1:8">
      <c r="A178" s="897" t="s">
        <v>18761</v>
      </c>
      <c r="B178" s="386" t="s">
        <v>25</v>
      </c>
      <c r="C178" s="1050" t="s">
        <v>18762</v>
      </c>
      <c r="D178" s="1050" t="s">
        <v>18763</v>
      </c>
      <c r="E178" s="898">
        <v>1</v>
      </c>
      <c r="F178" s="1001"/>
      <c r="G178" s="1024">
        <v>530</v>
      </c>
      <c r="H178" s="406">
        <f>IF(G178="","",G178-G178*COMPASS!$AH$35)</f>
        <v>530</v>
      </c>
    </row>
    <row r="179" spans="1:8" ht="20.399999999999999">
      <c r="A179" s="897" t="s">
        <v>18764</v>
      </c>
      <c r="B179" s="386" t="s">
        <v>25</v>
      </c>
      <c r="C179" s="1050">
        <v>91378401</v>
      </c>
      <c r="D179" s="1050" t="s">
        <v>18765</v>
      </c>
      <c r="E179" s="898">
        <v>1</v>
      </c>
      <c r="F179" s="1001"/>
      <c r="G179" s="1024">
        <v>385</v>
      </c>
      <c r="H179" s="406">
        <f>IF(G179="","",G179-G179*COMPASS!$AH$35)</f>
        <v>385</v>
      </c>
    </row>
    <row r="180" spans="1:8" ht="20.399999999999999">
      <c r="A180" s="897" t="s">
        <v>18766</v>
      </c>
      <c r="B180" s="386" t="s">
        <v>25</v>
      </c>
      <c r="C180" s="1050" t="s">
        <v>18767</v>
      </c>
      <c r="D180" s="1050" t="s">
        <v>18768</v>
      </c>
      <c r="E180" s="898">
        <v>1</v>
      </c>
      <c r="F180" s="1001"/>
      <c r="G180" s="1024">
        <v>385</v>
      </c>
      <c r="H180" s="406">
        <f>IF(G180="","",G180-G180*COMPASS!$AH$35)</f>
        <v>385</v>
      </c>
    </row>
    <row r="181" spans="1:8">
      <c r="A181" s="897" t="s">
        <v>18769</v>
      </c>
      <c r="B181" s="386" t="s">
        <v>25</v>
      </c>
      <c r="C181" s="1050">
        <v>9138511</v>
      </c>
      <c r="D181" s="1050" t="s">
        <v>18770</v>
      </c>
      <c r="E181" s="898">
        <v>1</v>
      </c>
      <c r="F181" s="1001"/>
      <c r="G181" s="1024">
        <v>344</v>
      </c>
      <c r="H181" s="406">
        <f>IF(G181="","",G181-G181*COMPASS!$AH$35)</f>
        <v>344</v>
      </c>
    </row>
    <row r="182" spans="1:8">
      <c r="A182" s="897" t="s">
        <v>18771</v>
      </c>
      <c r="B182" s="386" t="s">
        <v>25</v>
      </c>
      <c r="C182" s="1050">
        <v>9138512</v>
      </c>
      <c r="D182" s="1050" t="s">
        <v>18772</v>
      </c>
      <c r="E182" s="898">
        <v>1</v>
      </c>
      <c r="F182" s="1001"/>
      <c r="G182" s="1024">
        <v>389</v>
      </c>
      <c r="H182" s="406">
        <f>IF(G182="","",G182-G182*COMPASS!$AH$35)</f>
        <v>389</v>
      </c>
    </row>
    <row r="183" spans="1:8">
      <c r="A183" s="897" t="s">
        <v>18773</v>
      </c>
      <c r="B183" s="386" t="s">
        <v>25</v>
      </c>
      <c r="C183" s="1050" t="s">
        <v>18774</v>
      </c>
      <c r="D183" s="1050" t="s">
        <v>18775</v>
      </c>
      <c r="E183" s="898">
        <v>1</v>
      </c>
      <c r="F183" s="1001"/>
      <c r="G183" s="1024">
        <v>142</v>
      </c>
      <c r="H183" s="406">
        <f>IF(G183="","",G183-G183*COMPASS!$AH$35)</f>
        <v>142</v>
      </c>
    </row>
    <row r="184" spans="1:8">
      <c r="A184" s="897" t="s">
        <v>18776</v>
      </c>
      <c r="B184" s="386" t="s">
        <v>25</v>
      </c>
      <c r="C184" s="1050" t="s">
        <v>18777</v>
      </c>
      <c r="D184" s="1050" t="s">
        <v>18778</v>
      </c>
      <c r="E184" s="898">
        <v>1</v>
      </c>
      <c r="F184" s="1001"/>
      <c r="G184" s="1024">
        <v>142</v>
      </c>
      <c r="H184" s="406">
        <f>IF(G184="","",G184-G184*COMPASS!$AH$35)</f>
        <v>142</v>
      </c>
    </row>
    <row r="185" spans="1:8">
      <c r="A185" s="1061" t="s">
        <v>18779</v>
      </c>
      <c r="B185" s="1062"/>
      <c r="C185" s="1062"/>
      <c r="D185" s="1062"/>
      <c r="E185" s="1063"/>
      <c r="F185" s="1064"/>
      <c r="G185" s="1065"/>
      <c r="H185" s="406" t="str">
        <f>IF(G185="","",G185-G185*COMPASS!$AH$35)</f>
        <v/>
      </c>
    </row>
    <row r="186" spans="1:8">
      <c r="A186" s="897" t="s">
        <v>18780</v>
      </c>
      <c r="B186" s="386" t="s">
        <v>25</v>
      </c>
      <c r="C186" s="1050">
        <v>91378396</v>
      </c>
      <c r="D186" s="1050" t="s">
        <v>18781</v>
      </c>
      <c r="E186" s="898">
        <v>1</v>
      </c>
      <c r="F186" s="1001"/>
      <c r="G186" s="1024">
        <v>408</v>
      </c>
      <c r="H186" s="406">
        <f>IF(G186="","",G186-G186*COMPASS!$AH$35)</f>
        <v>408</v>
      </c>
    </row>
    <row r="187" spans="1:8" ht="20.399999999999999">
      <c r="A187" s="897" t="s">
        <v>18782</v>
      </c>
      <c r="B187" s="386" t="s">
        <v>25</v>
      </c>
      <c r="C187" s="1050">
        <v>91378380</v>
      </c>
      <c r="D187" s="1050" t="s">
        <v>18783</v>
      </c>
      <c r="E187" s="898">
        <v>1</v>
      </c>
      <c r="F187" s="1001"/>
      <c r="G187" s="1024">
        <v>101</v>
      </c>
      <c r="H187" s="406">
        <f>IF(G187="","",G187-G187*COMPASS!$AH$35)</f>
        <v>101</v>
      </c>
    </row>
    <row r="188" spans="1:8">
      <c r="A188" s="897" t="s">
        <v>18784</v>
      </c>
      <c r="B188" s="386" t="s">
        <v>25</v>
      </c>
      <c r="C188" s="1050">
        <v>91378382</v>
      </c>
      <c r="D188" s="1050" t="s">
        <v>18785</v>
      </c>
      <c r="E188" s="898">
        <v>1</v>
      </c>
      <c r="F188" s="1001"/>
      <c r="G188" s="1024">
        <v>127</v>
      </c>
      <c r="H188" s="406">
        <f>IF(G188="","",G188-G188*COMPASS!$AH$35)</f>
        <v>127</v>
      </c>
    </row>
    <row r="189" spans="1:8">
      <c r="A189" s="897" t="s">
        <v>18786</v>
      </c>
      <c r="B189" s="386" t="s">
        <v>25</v>
      </c>
      <c r="C189" s="1050" t="s">
        <v>18787</v>
      </c>
      <c r="D189" s="1050" t="s">
        <v>18788</v>
      </c>
      <c r="E189" s="898">
        <v>1</v>
      </c>
      <c r="F189" s="1001"/>
      <c r="G189" s="1024">
        <v>127</v>
      </c>
      <c r="H189" s="406">
        <f>IF(G189="","",G189-G189*COMPASS!$AH$35)</f>
        <v>127</v>
      </c>
    </row>
    <row r="190" spans="1:8" ht="20.399999999999999">
      <c r="A190" s="897" t="s">
        <v>18789</v>
      </c>
      <c r="B190" s="386" t="s">
        <v>25</v>
      </c>
      <c r="C190" s="1050">
        <v>91378800</v>
      </c>
      <c r="D190" s="1050" t="s">
        <v>18790</v>
      </c>
      <c r="E190" s="898">
        <v>1</v>
      </c>
      <c r="F190" s="1001"/>
      <c r="G190" s="1024">
        <v>27</v>
      </c>
      <c r="H190" s="406">
        <f>IF(G190="","",G190-G190*COMPASS!$AH$35)</f>
        <v>27</v>
      </c>
    </row>
    <row r="191" spans="1:8" ht="20.399999999999999">
      <c r="A191" s="897" t="s">
        <v>18791</v>
      </c>
      <c r="B191" s="386" t="s">
        <v>25</v>
      </c>
      <c r="C191" s="1050">
        <v>91378802</v>
      </c>
      <c r="D191" s="1050" t="s">
        <v>18792</v>
      </c>
      <c r="E191" s="898">
        <v>1</v>
      </c>
      <c r="F191" s="1001"/>
      <c r="G191" s="1024">
        <v>54</v>
      </c>
      <c r="H191" s="406">
        <f>IF(G191="","",G191-G191*COMPASS!$AH$35)</f>
        <v>54</v>
      </c>
    </row>
    <row r="192" spans="1:8" ht="20.399999999999999">
      <c r="A192" s="897" t="s">
        <v>18793</v>
      </c>
      <c r="B192" s="386" t="s">
        <v>25</v>
      </c>
      <c r="C192" s="1050">
        <v>91378803</v>
      </c>
      <c r="D192" s="1050" t="s">
        <v>18794</v>
      </c>
      <c r="E192" s="898">
        <v>1</v>
      </c>
      <c r="F192" s="1001"/>
      <c r="G192" s="1024">
        <v>27</v>
      </c>
      <c r="H192" s="406">
        <f>IF(G192="","",G192-G192*COMPASS!$AH$35)</f>
        <v>27</v>
      </c>
    </row>
    <row r="193" spans="1:8">
      <c r="A193" s="897" t="s">
        <v>18795</v>
      </c>
      <c r="B193" s="386" t="s">
        <v>25</v>
      </c>
      <c r="C193" s="1050">
        <v>9138002</v>
      </c>
      <c r="D193" s="1050" t="s">
        <v>18796</v>
      </c>
      <c r="E193" s="898">
        <v>1</v>
      </c>
      <c r="F193" s="1001"/>
      <c r="G193" s="1024">
        <v>27</v>
      </c>
      <c r="H193" s="406">
        <f>IF(G193="","",G193-G193*COMPASS!$AH$35)</f>
        <v>27</v>
      </c>
    </row>
    <row r="194" spans="1:8">
      <c r="A194" s="897" t="s">
        <v>18797</v>
      </c>
      <c r="B194" s="386" t="s">
        <v>25</v>
      </c>
      <c r="C194" s="1050">
        <v>9159054</v>
      </c>
      <c r="D194" s="1050" t="s">
        <v>18798</v>
      </c>
      <c r="E194" s="898">
        <v>1</v>
      </c>
      <c r="F194" s="1001"/>
      <c r="G194" s="1024">
        <v>143</v>
      </c>
      <c r="H194" s="406">
        <f>IF(G194="","",G194-G194*COMPASS!$AH$35)</f>
        <v>143</v>
      </c>
    </row>
    <row r="195" spans="1:8">
      <c r="A195" s="388" t="s">
        <v>18799</v>
      </c>
      <c r="B195" s="1017"/>
      <c r="C195" s="1047"/>
      <c r="D195" s="1048"/>
      <c r="E195" s="1049"/>
      <c r="F195" s="353"/>
      <c r="G195" s="1018"/>
      <c r="H195" s="406" t="str">
        <f>IF(G195="","",G195-G195*COMPASS!$AH$35)</f>
        <v/>
      </c>
    </row>
    <row r="196" spans="1:8">
      <c r="A196" s="897" t="s">
        <v>18800</v>
      </c>
      <c r="B196" s="386" t="s">
        <v>25</v>
      </c>
      <c r="C196" s="1050" t="s">
        <v>18801</v>
      </c>
      <c r="D196" s="1050" t="s">
        <v>18802</v>
      </c>
      <c r="E196" s="898">
        <v>1</v>
      </c>
      <c r="F196" s="1001"/>
      <c r="G196" s="1024">
        <v>563</v>
      </c>
      <c r="H196" s="406">
        <f>IF(G196="","",G196-G196*COMPASS!$AH$35)</f>
        <v>563</v>
      </c>
    </row>
    <row r="197" spans="1:8">
      <c r="A197" s="897" t="s">
        <v>18803</v>
      </c>
      <c r="B197" s="386" t="s">
        <v>25</v>
      </c>
      <c r="C197" s="1050" t="s">
        <v>18804</v>
      </c>
      <c r="D197" s="1050" t="s">
        <v>18805</v>
      </c>
      <c r="E197" s="898">
        <v>1</v>
      </c>
      <c r="F197" s="1001"/>
      <c r="G197" s="1024">
        <v>563</v>
      </c>
      <c r="H197" s="406">
        <f>IF(G197="","",G197-G197*COMPASS!$AH$35)</f>
        <v>563</v>
      </c>
    </row>
    <row r="198" spans="1:8">
      <c r="A198" s="897" t="s">
        <v>18806</v>
      </c>
      <c r="B198" s="386" t="s">
        <v>25</v>
      </c>
      <c r="C198" s="1050" t="s">
        <v>18807</v>
      </c>
      <c r="D198" s="1050" t="s">
        <v>18808</v>
      </c>
      <c r="E198" s="898">
        <v>1</v>
      </c>
      <c r="F198" s="1001"/>
      <c r="G198" s="1024">
        <v>1463</v>
      </c>
      <c r="H198" s="406">
        <f>IF(G198="","",G198-G198*COMPASS!$AH$35)</f>
        <v>1463</v>
      </c>
    </row>
    <row r="199" spans="1:8">
      <c r="A199" s="897" t="s">
        <v>18809</v>
      </c>
      <c r="B199" s="386" t="s">
        <v>25</v>
      </c>
      <c r="C199" s="1050" t="s">
        <v>18810</v>
      </c>
      <c r="D199" s="1050" t="s">
        <v>18811</v>
      </c>
      <c r="E199" s="898">
        <v>1</v>
      </c>
      <c r="F199" s="1001"/>
      <c r="G199" s="1024">
        <v>733</v>
      </c>
      <c r="H199" s="406">
        <f>IF(G199="","",G199-G199*COMPASS!$AH$35)</f>
        <v>733</v>
      </c>
    </row>
    <row r="200" spans="1:8">
      <c r="A200" s="897" t="s">
        <v>18812</v>
      </c>
      <c r="B200" s="386" t="s">
        <v>25</v>
      </c>
      <c r="C200" s="1050" t="s">
        <v>18813</v>
      </c>
      <c r="D200" s="1050" t="s">
        <v>18814</v>
      </c>
      <c r="E200" s="898">
        <v>1</v>
      </c>
      <c r="F200" s="1001"/>
      <c r="G200" s="1024">
        <v>87</v>
      </c>
      <c r="H200" s="406">
        <f>IF(G200="","",G200-G200*COMPASS!$AH$35)</f>
        <v>87</v>
      </c>
    </row>
    <row r="201" spans="1:8">
      <c r="A201" s="1061" t="s">
        <v>18815</v>
      </c>
      <c r="B201" s="1062"/>
      <c r="C201" s="1062"/>
      <c r="D201" s="1062"/>
      <c r="E201" s="1063"/>
      <c r="F201" s="1064"/>
      <c r="G201" s="1065"/>
      <c r="H201" s="406" t="str">
        <f>IF(G201="","",G201-G201*COMPASS!$AH$35)</f>
        <v/>
      </c>
    </row>
    <row r="202" spans="1:8">
      <c r="A202" s="897" t="s">
        <v>18816</v>
      </c>
      <c r="B202" s="386" t="s">
        <v>25</v>
      </c>
      <c r="C202" s="1050" t="s">
        <v>18817</v>
      </c>
      <c r="D202" s="1050" t="s">
        <v>18818</v>
      </c>
      <c r="E202" s="898">
        <v>1</v>
      </c>
      <c r="F202" s="1001"/>
      <c r="G202" s="1024">
        <v>227</v>
      </c>
      <c r="H202" s="406">
        <f>IF(G202="","",G202-G202*COMPASS!$AH$35)</f>
        <v>227</v>
      </c>
    </row>
    <row r="203" spans="1:8">
      <c r="A203" s="897" t="s">
        <v>18819</v>
      </c>
      <c r="B203" s="386" t="s">
        <v>25</v>
      </c>
      <c r="C203" s="1050" t="s">
        <v>18820</v>
      </c>
      <c r="D203" s="1050" t="s">
        <v>18821</v>
      </c>
      <c r="E203" s="898">
        <v>1</v>
      </c>
      <c r="F203" s="1001"/>
      <c r="G203" s="1024">
        <v>239</v>
      </c>
      <c r="H203" s="406">
        <f>IF(G203="","",G203-G203*COMPASS!$AH$35)</f>
        <v>239</v>
      </c>
    </row>
    <row r="204" spans="1:8">
      <c r="A204" s="388" t="s">
        <v>18822</v>
      </c>
      <c r="B204" s="1017"/>
      <c r="C204" s="1047"/>
      <c r="D204" s="1048"/>
      <c r="E204" s="1049"/>
      <c r="F204" s="353"/>
      <c r="G204" s="1018"/>
      <c r="H204" s="406" t="str">
        <f>IF(G204="","",G204-G204*COMPASS!$AH$35)</f>
        <v/>
      </c>
    </row>
    <row r="205" spans="1:8">
      <c r="A205" s="897" t="s">
        <v>18823</v>
      </c>
      <c r="B205" s="386" t="s">
        <v>25</v>
      </c>
      <c r="C205" s="1050">
        <v>9161121</v>
      </c>
      <c r="D205" s="1050" t="s">
        <v>18824</v>
      </c>
      <c r="E205" s="898">
        <v>1</v>
      </c>
      <c r="F205" s="1001"/>
      <c r="G205" s="1024">
        <v>461</v>
      </c>
      <c r="H205" s="406">
        <f>IF(G205="","",G205-G205*COMPASS!$AH$35)</f>
        <v>461</v>
      </c>
    </row>
    <row r="206" spans="1:8">
      <c r="A206" s="897" t="s">
        <v>18825</v>
      </c>
      <c r="B206" s="386" t="s">
        <v>25</v>
      </c>
      <c r="C206" s="1050">
        <v>9161141</v>
      </c>
      <c r="D206" s="1050" t="s">
        <v>18826</v>
      </c>
      <c r="E206" s="898">
        <v>1</v>
      </c>
      <c r="F206" s="1001"/>
      <c r="G206" s="1024">
        <v>525</v>
      </c>
      <c r="H206" s="406">
        <f>IF(G206="","",G206-G206*COMPASS!$AH$35)</f>
        <v>525</v>
      </c>
    </row>
    <row r="207" spans="1:8" ht="20.399999999999999">
      <c r="A207" s="897" t="s">
        <v>18827</v>
      </c>
      <c r="B207" s="386" t="s">
        <v>25</v>
      </c>
      <c r="C207" s="1050">
        <v>9161151</v>
      </c>
      <c r="D207" s="1050" t="s">
        <v>18828</v>
      </c>
      <c r="E207" s="898">
        <v>1</v>
      </c>
      <c r="F207" s="1001"/>
      <c r="G207" s="1024">
        <v>682</v>
      </c>
      <c r="H207" s="406">
        <f>IF(G207="","",G207-G207*COMPASS!$AH$35)</f>
        <v>682</v>
      </c>
    </row>
    <row r="208" spans="1:8" ht="20.399999999999999">
      <c r="A208" s="897" t="s">
        <v>18829</v>
      </c>
      <c r="B208" s="386" t="s">
        <v>25</v>
      </c>
      <c r="C208" s="1050">
        <v>9161161</v>
      </c>
      <c r="D208" s="1050" t="s">
        <v>18830</v>
      </c>
      <c r="E208" s="898">
        <v>1</v>
      </c>
      <c r="F208" s="1001"/>
      <c r="G208" s="1024">
        <v>616</v>
      </c>
      <c r="H208" s="406">
        <f>IF(G208="","",G208-G208*COMPASS!$AH$35)</f>
        <v>616</v>
      </c>
    </row>
    <row r="209" spans="1:8" ht="20.399999999999999">
      <c r="A209" s="897" t="s">
        <v>18831</v>
      </c>
      <c r="B209" s="386" t="s">
        <v>25</v>
      </c>
      <c r="C209" s="1050">
        <v>916031</v>
      </c>
      <c r="D209" s="1050" t="s">
        <v>18832</v>
      </c>
      <c r="E209" s="898">
        <v>1</v>
      </c>
      <c r="F209" s="1001"/>
      <c r="G209" s="1024">
        <v>870</v>
      </c>
      <c r="H209" s="406">
        <f>IF(G209="","",G209-G209*COMPASS!$AH$35)</f>
        <v>870</v>
      </c>
    </row>
    <row r="210" spans="1:8">
      <c r="A210" s="897" t="s">
        <v>18833</v>
      </c>
      <c r="B210" s="386" t="s">
        <v>25</v>
      </c>
      <c r="C210" s="1050">
        <v>916032</v>
      </c>
      <c r="D210" s="1050" t="s">
        <v>18834</v>
      </c>
      <c r="E210" s="898">
        <v>1</v>
      </c>
      <c r="F210" s="1001"/>
      <c r="G210" s="1024">
        <v>462</v>
      </c>
      <c r="H210" s="406">
        <f>IF(G210="","",G210-G210*COMPASS!$AH$35)</f>
        <v>462</v>
      </c>
    </row>
    <row r="211" spans="1:8" ht="20.399999999999999">
      <c r="A211" s="897" t="s">
        <v>18835</v>
      </c>
      <c r="B211" s="386" t="s">
        <v>25</v>
      </c>
      <c r="C211" s="1050">
        <v>9160341</v>
      </c>
      <c r="D211" s="1050" t="s">
        <v>18836</v>
      </c>
      <c r="E211" s="898">
        <v>1</v>
      </c>
      <c r="F211" s="1001"/>
      <c r="G211" s="1024">
        <v>472</v>
      </c>
      <c r="H211" s="406">
        <f>IF(G211="","",G211-G211*COMPASS!$AH$35)</f>
        <v>472</v>
      </c>
    </row>
    <row r="212" spans="1:8">
      <c r="A212" s="897" t="s">
        <v>18837</v>
      </c>
      <c r="B212" s="386" t="s">
        <v>25</v>
      </c>
      <c r="C212" s="1050" t="s">
        <v>18838</v>
      </c>
      <c r="D212" s="1050" t="s">
        <v>18839</v>
      </c>
      <c r="E212" s="898">
        <v>1</v>
      </c>
      <c r="F212" s="1001"/>
      <c r="G212" s="1024">
        <v>502</v>
      </c>
      <c r="H212" s="406">
        <f>IF(G212="","",G212-G212*COMPASS!$AH$35)</f>
        <v>502</v>
      </c>
    </row>
    <row r="213" spans="1:8" ht="20.399999999999999">
      <c r="A213" s="897" t="s">
        <v>18840</v>
      </c>
      <c r="B213" s="386" t="s">
        <v>25</v>
      </c>
      <c r="C213" s="1050">
        <v>9160342</v>
      </c>
      <c r="D213" s="1050" t="s">
        <v>18841</v>
      </c>
      <c r="E213" s="898">
        <v>1</v>
      </c>
      <c r="F213" s="1001"/>
      <c r="G213" s="1024">
        <v>433</v>
      </c>
      <c r="H213" s="406">
        <f>IF(G213="","",G213-G213*COMPASS!$AH$35)</f>
        <v>433</v>
      </c>
    </row>
    <row r="214" spans="1:8">
      <c r="A214" s="897" t="s">
        <v>18842</v>
      </c>
      <c r="B214" s="386" t="s">
        <v>25</v>
      </c>
      <c r="C214" s="1050" t="s">
        <v>18843</v>
      </c>
      <c r="D214" s="1050" t="s">
        <v>18844</v>
      </c>
      <c r="E214" s="898">
        <v>1</v>
      </c>
      <c r="F214" s="1001"/>
      <c r="G214" s="1024">
        <v>604</v>
      </c>
      <c r="H214" s="406">
        <f>IF(G214="","",G214-G214*COMPASS!$AH$35)</f>
        <v>604</v>
      </c>
    </row>
    <row r="215" spans="1:8" ht="20.399999999999999">
      <c r="A215" s="897" t="s">
        <v>18845</v>
      </c>
      <c r="B215" s="386" t="s">
        <v>25</v>
      </c>
      <c r="C215" s="1050">
        <v>9160344</v>
      </c>
      <c r="D215" s="1050" t="s">
        <v>18846</v>
      </c>
      <c r="E215" s="898">
        <v>1</v>
      </c>
      <c r="F215" s="1001"/>
      <c r="G215" s="1024">
        <v>579</v>
      </c>
      <c r="H215" s="406">
        <f>IF(G215="","",G215-G215*COMPASS!$AH$35)</f>
        <v>579</v>
      </c>
    </row>
    <row r="216" spans="1:8" ht="20.399999999999999">
      <c r="A216" s="897" t="s">
        <v>18847</v>
      </c>
      <c r="B216" s="386" t="s">
        <v>25</v>
      </c>
      <c r="C216" s="1050" t="s">
        <v>18848</v>
      </c>
      <c r="D216" s="1050" t="s">
        <v>18849</v>
      </c>
      <c r="E216" s="898">
        <v>1</v>
      </c>
      <c r="F216" s="1001"/>
      <c r="G216" s="1024">
        <v>764</v>
      </c>
      <c r="H216" s="406">
        <f>IF(G216="","",G216-G216*COMPASS!$AH$35)</f>
        <v>764</v>
      </c>
    </row>
    <row r="217" spans="1:8" ht="20.399999999999999">
      <c r="A217" s="897" t="s">
        <v>18850</v>
      </c>
      <c r="B217" s="386" t="s">
        <v>25</v>
      </c>
      <c r="C217" s="1050">
        <v>9160345</v>
      </c>
      <c r="D217" s="1050" t="s">
        <v>18851</v>
      </c>
      <c r="E217" s="898">
        <v>1</v>
      </c>
      <c r="F217" s="1001"/>
      <c r="G217" s="1024">
        <v>859</v>
      </c>
      <c r="H217" s="406">
        <f>IF(G217="","",G217-G217*COMPASS!$AH$35)</f>
        <v>859</v>
      </c>
    </row>
    <row r="218" spans="1:8" ht="20.399999999999999">
      <c r="A218" s="897" t="s">
        <v>18852</v>
      </c>
      <c r="B218" s="386" t="s">
        <v>25</v>
      </c>
      <c r="C218" s="1050" t="s">
        <v>18853</v>
      </c>
      <c r="D218" s="1050" t="s">
        <v>18854</v>
      </c>
      <c r="E218" s="898">
        <v>1</v>
      </c>
      <c r="F218" s="1001"/>
      <c r="G218" s="1024">
        <v>1010</v>
      </c>
      <c r="H218" s="406">
        <f>IF(G218="","",G218-G218*COMPASS!$AH$35)</f>
        <v>1010</v>
      </c>
    </row>
    <row r="219" spans="1:8" ht="20.399999999999999">
      <c r="A219" s="897" t="s">
        <v>18855</v>
      </c>
      <c r="B219" s="386" t="s">
        <v>25</v>
      </c>
      <c r="C219" s="1050">
        <v>9160346</v>
      </c>
      <c r="D219" s="1050" t="s">
        <v>18856</v>
      </c>
      <c r="E219" s="898">
        <v>1</v>
      </c>
      <c r="F219" s="1001"/>
      <c r="G219" s="1024">
        <v>756</v>
      </c>
      <c r="H219" s="406">
        <f>IF(G219="","",G219-G219*COMPASS!$AH$35)</f>
        <v>756</v>
      </c>
    </row>
    <row r="220" spans="1:8" ht="20.399999999999999">
      <c r="A220" s="897" t="s">
        <v>18857</v>
      </c>
      <c r="B220" s="386" t="s">
        <v>25</v>
      </c>
      <c r="C220" s="1050" t="s">
        <v>18858</v>
      </c>
      <c r="D220" s="1050" t="s">
        <v>18859</v>
      </c>
      <c r="E220" s="898">
        <v>1</v>
      </c>
      <c r="F220" s="1001"/>
      <c r="G220" s="1024">
        <v>872</v>
      </c>
      <c r="H220" s="406">
        <f>IF(G220="","",G220-G220*COMPASS!$AH$35)</f>
        <v>872</v>
      </c>
    </row>
    <row r="221" spans="1:8" ht="20.399999999999999">
      <c r="A221" s="897" t="s">
        <v>18860</v>
      </c>
      <c r="B221" s="386" t="s">
        <v>25</v>
      </c>
      <c r="C221" s="1050">
        <v>9160347</v>
      </c>
      <c r="D221" s="1050" t="s">
        <v>18861</v>
      </c>
      <c r="E221" s="898">
        <v>1</v>
      </c>
      <c r="F221" s="1001"/>
      <c r="G221" s="1024">
        <v>980</v>
      </c>
      <c r="H221" s="406">
        <f>IF(G221="","",G221-G221*COMPASS!$AH$35)</f>
        <v>980</v>
      </c>
    </row>
    <row r="222" spans="1:8" ht="20.399999999999999">
      <c r="A222" s="897" t="s">
        <v>18862</v>
      </c>
      <c r="B222" s="386" t="s">
        <v>25</v>
      </c>
      <c r="C222" s="1050" t="s">
        <v>18863</v>
      </c>
      <c r="D222" s="1050" t="s">
        <v>18864</v>
      </c>
      <c r="E222" s="898">
        <v>1</v>
      </c>
      <c r="F222" s="1001"/>
      <c r="G222" s="1024">
        <v>1152</v>
      </c>
      <c r="H222" s="406">
        <f>IF(G222="","",G222-G222*COMPASS!$AH$35)</f>
        <v>1152</v>
      </c>
    </row>
    <row r="223" spans="1:8">
      <c r="A223" s="1061" t="s">
        <v>18865</v>
      </c>
      <c r="B223" s="1062"/>
      <c r="C223" s="1062"/>
      <c r="D223" s="1062"/>
      <c r="E223" s="1063"/>
      <c r="F223" s="1064"/>
      <c r="G223" s="1065"/>
      <c r="H223" s="406" t="str">
        <f>IF(G223="","",G223-G223*COMPASS!$AH$35)</f>
        <v/>
      </c>
    </row>
    <row r="224" spans="1:8">
      <c r="A224" s="897" t="s">
        <v>18866</v>
      </c>
      <c r="B224" s="386" t="s">
        <v>25</v>
      </c>
      <c r="C224" s="1050">
        <v>916121</v>
      </c>
      <c r="D224" s="1050" t="s">
        <v>18867</v>
      </c>
      <c r="E224" s="898">
        <v>1</v>
      </c>
      <c r="F224" s="1001"/>
      <c r="G224" s="1024">
        <v>35</v>
      </c>
      <c r="H224" s="406">
        <f>IF(G224="","",G224-G224*COMPASS!$AH$35)</f>
        <v>35</v>
      </c>
    </row>
    <row r="225" spans="1:8">
      <c r="A225" s="897" t="s">
        <v>18868</v>
      </c>
      <c r="B225" s="386" t="s">
        <v>25</v>
      </c>
      <c r="C225" s="1050">
        <v>916122</v>
      </c>
      <c r="D225" s="1050" t="s">
        <v>18869</v>
      </c>
      <c r="E225" s="898">
        <v>1</v>
      </c>
      <c r="F225" s="1001"/>
      <c r="G225" s="1024">
        <v>35</v>
      </c>
      <c r="H225" s="406">
        <f>IF(G225="","",G225-G225*COMPASS!$AH$35)</f>
        <v>35</v>
      </c>
    </row>
    <row r="226" spans="1:8">
      <c r="A226" s="897" t="s">
        <v>18870</v>
      </c>
      <c r="B226" s="386" t="s">
        <v>25</v>
      </c>
      <c r="C226" s="1050" t="s">
        <v>18871</v>
      </c>
      <c r="D226" s="1050" t="s">
        <v>18872</v>
      </c>
      <c r="E226" s="898">
        <v>1</v>
      </c>
      <c r="F226" s="1001"/>
      <c r="G226" s="1024">
        <v>58</v>
      </c>
      <c r="H226" s="406">
        <f>IF(G226="","",G226-G226*COMPASS!$AH$35)</f>
        <v>58</v>
      </c>
    </row>
    <row r="227" spans="1:8">
      <c r="A227" s="897" t="s">
        <v>18873</v>
      </c>
      <c r="B227" s="386" t="s">
        <v>25</v>
      </c>
      <c r="C227" s="1050" t="s">
        <v>18874</v>
      </c>
      <c r="D227" s="1050" t="s">
        <v>18875</v>
      </c>
      <c r="E227" s="898">
        <v>1</v>
      </c>
      <c r="F227" s="1001"/>
      <c r="G227" s="1024">
        <v>283</v>
      </c>
      <c r="H227" s="406">
        <f>IF(G227="","",G227-G227*COMPASS!$AH$35)</f>
        <v>283</v>
      </c>
    </row>
    <row r="228" spans="1:8">
      <c r="A228" s="897" t="s">
        <v>18876</v>
      </c>
      <c r="B228" s="386" t="s">
        <v>25</v>
      </c>
      <c r="C228" s="1050" t="s">
        <v>18877</v>
      </c>
      <c r="D228" s="1050" t="s">
        <v>18878</v>
      </c>
      <c r="E228" s="898">
        <v>1</v>
      </c>
      <c r="F228" s="1001"/>
      <c r="G228" s="1024">
        <v>36</v>
      </c>
      <c r="H228" s="406">
        <f>IF(G228="","",G228-G228*COMPASS!$AH$35)</f>
        <v>36</v>
      </c>
    </row>
    <row r="229" spans="1:8">
      <c r="A229" s="897" t="s">
        <v>18879</v>
      </c>
      <c r="B229" s="386" t="s">
        <v>25</v>
      </c>
      <c r="C229" s="1050" t="s">
        <v>18880</v>
      </c>
      <c r="D229" s="1050" t="s">
        <v>18881</v>
      </c>
      <c r="E229" s="898">
        <v>1</v>
      </c>
      <c r="F229" s="1001"/>
      <c r="G229" s="1024">
        <v>240</v>
      </c>
      <c r="H229" s="406">
        <f>IF(G229="","",G229-G229*COMPASS!$AH$35)</f>
        <v>240</v>
      </c>
    </row>
    <row r="230" spans="1:8" ht="20.399999999999999">
      <c r="A230" s="897" t="s">
        <v>18882</v>
      </c>
      <c r="B230" s="386" t="s">
        <v>25</v>
      </c>
      <c r="C230" s="1050" t="s">
        <v>18883</v>
      </c>
      <c r="D230" s="1050" t="s">
        <v>18884</v>
      </c>
      <c r="E230" s="898">
        <v>1</v>
      </c>
      <c r="F230" s="1001"/>
      <c r="G230" s="1024">
        <v>484</v>
      </c>
      <c r="H230" s="406">
        <f>IF(G230="","",G230-G230*COMPASS!$AH$35)</f>
        <v>484</v>
      </c>
    </row>
    <row r="231" spans="1:8">
      <c r="A231" s="897" t="s">
        <v>18885</v>
      </c>
      <c r="B231" s="386" t="s">
        <v>25</v>
      </c>
      <c r="C231" s="1050">
        <v>9159030</v>
      </c>
      <c r="D231" s="1050" t="s">
        <v>18886</v>
      </c>
      <c r="E231" s="898">
        <v>1</v>
      </c>
      <c r="F231" s="1001"/>
      <c r="G231" s="1024">
        <v>140</v>
      </c>
      <c r="H231" s="406">
        <f>IF(G231="","",G231-G231*COMPASS!$AH$35)</f>
        <v>140</v>
      </c>
    </row>
    <row r="232" spans="1:8">
      <c r="A232" s="897" t="s">
        <v>18887</v>
      </c>
      <c r="B232" s="386" t="s">
        <v>25</v>
      </c>
      <c r="C232" s="1050">
        <v>9159031</v>
      </c>
      <c r="D232" s="1050" t="s">
        <v>18888</v>
      </c>
      <c r="E232" s="898">
        <v>1</v>
      </c>
      <c r="F232" s="1001"/>
      <c r="G232" s="1024">
        <v>140</v>
      </c>
      <c r="H232" s="406">
        <f>IF(G232="","",G232-G232*COMPASS!$AH$35)</f>
        <v>140</v>
      </c>
    </row>
    <row r="233" spans="1:8">
      <c r="A233" s="897" t="s">
        <v>18889</v>
      </c>
      <c r="B233" s="386" t="s">
        <v>25</v>
      </c>
      <c r="C233" s="1050">
        <v>11202601</v>
      </c>
      <c r="D233" s="1050" t="s">
        <v>18890</v>
      </c>
      <c r="E233" s="898">
        <v>1</v>
      </c>
      <c r="F233" s="1001"/>
      <c r="G233" s="1024">
        <v>66</v>
      </c>
      <c r="H233" s="406">
        <f>IF(G233="","",G233-G233*COMPASS!$AH$35)</f>
        <v>66</v>
      </c>
    </row>
    <row r="234" spans="1:8">
      <c r="A234" s="897" t="s">
        <v>18891</v>
      </c>
      <c r="B234" s="386" t="s">
        <v>25</v>
      </c>
      <c r="C234" s="1050">
        <v>11202602</v>
      </c>
      <c r="D234" s="1050" t="s">
        <v>18892</v>
      </c>
      <c r="E234" s="898">
        <v>1</v>
      </c>
      <c r="F234" s="1001"/>
      <c r="G234" s="1024">
        <v>139</v>
      </c>
      <c r="H234" s="406">
        <f>IF(G234="","",G234-G234*COMPASS!$AH$35)</f>
        <v>139</v>
      </c>
    </row>
    <row r="235" spans="1:8">
      <c r="A235" s="897" t="s">
        <v>18893</v>
      </c>
      <c r="B235" s="386" t="s">
        <v>25</v>
      </c>
      <c r="C235" s="1050" t="s">
        <v>18894</v>
      </c>
      <c r="D235" s="1050" t="s">
        <v>18895</v>
      </c>
      <c r="E235" s="898">
        <v>1</v>
      </c>
      <c r="F235" s="1001"/>
      <c r="G235" s="1024">
        <v>4</v>
      </c>
      <c r="H235" s="406">
        <f>IF(G235="","",G235-G235*COMPASS!$AH$35)</f>
        <v>4</v>
      </c>
    </row>
    <row r="236" spans="1:8">
      <c r="A236" s="897" t="s">
        <v>18896</v>
      </c>
      <c r="B236" s="386" t="s">
        <v>25</v>
      </c>
      <c r="C236" s="1050" t="s">
        <v>18897</v>
      </c>
      <c r="D236" s="1050" t="s">
        <v>18898</v>
      </c>
      <c r="E236" s="898">
        <v>1</v>
      </c>
      <c r="F236" s="1001"/>
      <c r="G236" s="1024">
        <v>4</v>
      </c>
      <c r="H236" s="406">
        <f>IF(G236="","",G236-G236*COMPASS!$AH$35)</f>
        <v>4</v>
      </c>
    </row>
    <row r="237" spans="1:8">
      <c r="A237" s="897" t="s">
        <v>18899</v>
      </c>
      <c r="B237" s="386" t="s">
        <v>25</v>
      </c>
      <c r="C237" s="1050">
        <v>9134173</v>
      </c>
      <c r="D237" s="1050" t="s">
        <v>18900</v>
      </c>
      <c r="E237" s="898">
        <v>1</v>
      </c>
      <c r="F237" s="1001"/>
      <c r="G237" s="1024">
        <v>4</v>
      </c>
      <c r="H237" s="406">
        <f>IF(G237="","",G237-G237*COMPASS!$AH$35)</f>
        <v>4</v>
      </c>
    </row>
    <row r="238" spans="1:8">
      <c r="A238" s="897" t="s">
        <v>18901</v>
      </c>
      <c r="B238" s="386" t="s">
        <v>25</v>
      </c>
      <c r="C238" s="1050">
        <v>9134174</v>
      </c>
      <c r="D238" s="1050" t="s">
        <v>18902</v>
      </c>
      <c r="E238" s="898">
        <v>1</v>
      </c>
      <c r="F238" s="1001"/>
      <c r="G238" s="1024">
        <v>4</v>
      </c>
      <c r="H238" s="406">
        <f>IF(G238="","",G238-G238*COMPASS!$AH$35)</f>
        <v>4</v>
      </c>
    </row>
    <row r="239" spans="1:8" ht="20.399999999999999">
      <c r="A239" s="897" t="s">
        <v>18903</v>
      </c>
      <c r="B239" s="386" t="s">
        <v>25</v>
      </c>
      <c r="C239" s="1050">
        <v>9159013</v>
      </c>
      <c r="D239" s="1050" t="s">
        <v>18904</v>
      </c>
      <c r="E239" s="898">
        <v>1</v>
      </c>
      <c r="F239" s="1001"/>
      <c r="G239" s="1024">
        <v>28</v>
      </c>
      <c r="H239" s="406">
        <f>IF(G239="","",G239-G239*COMPASS!$AH$35)</f>
        <v>28</v>
      </c>
    </row>
    <row r="240" spans="1:8">
      <c r="A240" s="897" t="s">
        <v>18905</v>
      </c>
      <c r="B240" s="386" t="s">
        <v>25</v>
      </c>
      <c r="C240" s="1050">
        <v>9159012</v>
      </c>
      <c r="D240" s="1050" t="s">
        <v>18906</v>
      </c>
      <c r="E240" s="898">
        <v>1</v>
      </c>
      <c r="F240" s="1001"/>
      <c r="G240" s="1024">
        <v>20</v>
      </c>
      <c r="H240" s="406">
        <f>IF(G240="","",G240-G240*COMPASS!$AH$35)</f>
        <v>20</v>
      </c>
    </row>
    <row r="241" spans="1:8">
      <c r="A241" s="388" t="s">
        <v>18907</v>
      </c>
      <c r="B241" s="1017"/>
      <c r="C241" s="1047"/>
      <c r="D241" s="1048"/>
      <c r="E241" s="1049"/>
      <c r="F241" s="353"/>
      <c r="G241" s="1018"/>
      <c r="H241" s="406" t="str">
        <f>IF(G241="","",G241-G241*COMPASS!$AH$35)</f>
        <v/>
      </c>
    </row>
    <row r="242" spans="1:8">
      <c r="A242" s="897" t="s">
        <v>18908</v>
      </c>
      <c r="B242" s="386" t="s">
        <v>25</v>
      </c>
      <c r="C242" s="1050">
        <v>9137909</v>
      </c>
      <c r="D242" s="1050" t="s">
        <v>18909</v>
      </c>
      <c r="E242" s="898">
        <v>1</v>
      </c>
      <c r="F242" s="1001"/>
      <c r="G242" s="1024">
        <v>187</v>
      </c>
      <c r="H242" s="406">
        <f>IF(G242="","",G242-G242*COMPASS!$AH$35)</f>
        <v>187</v>
      </c>
    </row>
    <row r="243" spans="1:8">
      <c r="A243" s="897" t="s">
        <v>18910</v>
      </c>
      <c r="B243" s="386" t="s">
        <v>25</v>
      </c>
      <c r="C243" s="1050">
        <v>9137910</v>
      </c>
      <c r="D243" s="1050" t="s">
        <v>18911</v>
      </c>
      <c r="E243" s="898">
        <v>1</v>
      </c>
      <c r="F243" s="1001"/>
      <c r="G243" s="1024">
        <v>108</v>
      </c>
      <c r="H243" s="406">
        <f>IF(G243="","",G243-G243*COMPASS!$AH$35)</f>
        <v>108</v>
      </c>
    </row>
    <row r="244" spans="1:8">
      <c r="A244" s="388" t="s">
        <v>18912</v>
      </c>
      <c r="B244" s="1017"/>
      <c r="C244" s="1047"/>
      <c r="D244" s="1048"/>
      <c r="E244" s="1049"/>
      <c r="F244" s="353"/>
      <c r="G244" s="1018"/>
      <c r="H244" s="406" t="str">
        <f>IF(G244="","",G244-G244*COMPASS!$AH$35)</f>
        <v/>
      </c>
    </row>
    <row r="245" spans="1:8">
      <c r="A245" s="897" t="s">
        <v>18913</v>
      </c>
      <c r="B245" s="386" t="s">
        <v>25</v>
      </c>
      <c r="C245" s="1050">
        <v>9137917</v>
      </c>
      <c r="D245" s="1050" t="s">
        <v>18914</v>
      </c>
      <c r="E245" s="898">
        <v>1</v>
      </c>
      <c r="F245" s="1001"/>
      <c r="G245" s="1024">
        <v>1074</v>
      </c>
      <c r="H245" s="406">
        <f>IF(G245="","",G245-G245*COMPASS!$AH$35)</f>
        <v>1074</v>
      </c>
    </row>
    <row r="246" spans="1:8">
      <c r="A246" s="897" t="s">
        <v>18915</v>
      </c>
      <c r="B246" s="386" t="s">
        <v>25</v>
      </c>
      <c r="C246" s="1050">
        <v>9137918</v>
      </c>
      <c r="D246" s="1050" t="s">
        <v>18916</v>
      </c>
      <c r="E246" s="898">
        <v>1</v>
      </c>
      <c r="F246" s="1001"/>
      <c r="G246" s="1024">
        <v>1074</v>
      </c>
      <c r="H246" s="406">
        <f>IF(G246="","",G246-G246*COMPASS!$AH$35)</f>
        <v>1074</v>
      </c>
    </row>
    <row r="247" spans="1:8">
      <c r="A247" s="897" t="s">
        <v>18917</v>
      </c>
      <c r="B247" s="386" t="s">
        <v>25</v>
      </c>
      <c r="C247" s="1050">
        <v>9137919</v>
      </c>
      <c r="D247" s="1050" t="s">
        <v>18918</v>
      </c>
      <c r="E247" s="898">
        <v>1</v>
      </c>
      <c r="F247" s="1001"/>
      <c r="G247" s="1024">
        <v>1074</v>
      </c>
      <c r="H247" s="406">
        <f>IF(G247="","",G247-G247*COMPASS!$AH$35)</f>
        <v>1074</v>
      </c>
    </row>
    <row r="248" spans="1:8">
      <c r="A248" s="388" t="s">
        <v>18919</v>
      </c>
      <c r="B248" s="1017"/>
      <c r="C248" s="1047"/>
      <c r="D248" s="1048"/>
      <c r="E248" s="1049"/>
      <c r="F248" s="353"/>
      <c r="G248" s="1018"/>
      <c r="H248" s="406" t="str">
        <f>IF(G248="","",G248-G248*COMPASS!$AH$35)</f>
        <v/>
      </c>
    </row>
    <row r="249" spans="1:8">
      <c r="A249" s="897" t="s">
        <v>18920</v>
      </c>
      <c r="B249" s="386" t="s">
        <v>25</v>
      </c>
      <c r="C249" s="1050">
        <v>9137957</v>
      </c>
      <c r="D249" s="1050" t="s">
        <v>18921</v>
      </c>
      <c r="E249" s="898">
        <v>1</v>
      </c>
      <c r="F249" s="1001"/>
      <c r="G249" s="1024">
        <v>25</v>
      </c>
      <c r="H249" s="406">
        <f>IF(G249="","",G249-G249*COMPASS!$AH$35)</f>
        <v>25</v>
      </c>
    </row>
    <row r="250" spans="1:8">
      <c r="A250" s="897" t="s">
        <v>18922</v>
      </c>
      <c r="B250" s="386" t="s">
        <v>25</v>
      </c>
      <c r="C250" s="1050">
        <v>9137958</v>
      </c>
      <c r="D250" s="1050" t="s">
        <v>18923</v>
      </c>
      <c r="E250" s="898">
        <v>1</v>
      </c>
      <c r="F250" s="1001"/>
      <c r="G250" s="1024">
        <v>37</v>
      </c>
      <c r="H250" s="406">
        <f>IF(G250="","",G250-G250*COMPASS!$AH$35)</f>
        <v>37</v>
      </c>
    </row>
    <row r="251" spans="1:8">
      <c r="A251" s="388" t="s">
        <v>18924</v>
      </c>
      <c r="B251" s="1017"/>
      <c r="C251" s="1047"/>
      <c r="D251" s="1048"/>
      <c r="E251" s="1049"/>
      <c r="F251" s="353"/>
      <c r="G251" s="1018"/>
      <c r="H251" s="406" t="str">
        <f>IF(G251="","",G251-G251*COMPASS!$AH$35)</f>
        <v/>
      </c>
    </row>
    <row r="252" spans="1:8" ht="20.399999999999999">
      <c r="A252" s="897" t="s">
        <v>18925</v>
      </c>
      <c r="B252" s="386" t="s">
        <v>25</v>
      </c>
      <c r="C252" s="1050">
        <v>91379601</v>
      </c>
      <c r="D252" s="1050" t="s">
        <v>18926</v>
      </c>
      <c r="E252" s="898">
        <v>1</v>
      </c>
      <c r="F252" s="1001"/>
      <c r="G252" s="1024">
        <v>848</v>
      </c>
      <c r="H252" s="406">
        <f>IF(G252="","",G252-G252*COMPASS!$AH$35)</f>
        <v>848</v>
      </c>
    </row>
    <row r="253" spans="1:8">
      <c r="A253" s="388" t="s">
        <v>18927</v>
      </c>
      <c r="B253" s="1017"/>
      <c r="C253" s="1047"/>
      <c r="D253" s="1048"/>
      <c r="E253" s="1049"/>
      <c r="F253" s="353"/>
      <c r="G253" s="1018"/>
      <c r="H253" s="406" t="str">
        <f>IF(G253="","",G253-G253*COMPASS!$AH$35)</f>
        <v/>
      </c>
    </row>
    <row r="254" spans="1:8" ht="30.6">
      <c r="A254" s="897" t="s">
        <v>18928</v>
      </c>
      <c r="B254" s="386" t="s">
        <v>25</v>
      </c>
      <c r="C254" s="1050">
        <v>1120120</v>
      </c>
      <c r="D254" s="1050" t="s">
        <v>18929</v>
      </c>
      <c r="E254" s="898">
        <v>1</v>
      </c>
      <c r="F254" s="1001"/>
      <c r="G254" s="1024">
        <v>842</v>
      </c>
      <c r="H254" s="406">
        <f>IF(G254="","",G254-G254*COMPASS!$AH$35)</f>
        <v>842</v>
      </c>
    </row>
    <row r="255" spans="1:8" ht="30.6">
      <c r="A255" s="897" t="s">
        <v>18930</v>
      </c>
      <c r="B255" s="386" t="s">
        <v>25</v>
      </c>
      <c r="C255" s="1050">
        <v>91379030</v>
      </c>
      <c r="D255" s="1050" t="s">
        <v>18931</v>
      </c>
      <c r="E255" s="898">
        <v>1</v>
      </c>
      <c r="F255" s="1001"/>
      <c r="G255" s="1024">
        <v>657</v>
      </c>
      <c r="H255" s="406">
        <f>IF(G255="","",G255-G255*COMPASS!$AH$35)</f>
        <v>657</v>
      </c>
    </row>
    <row r="256" spans="1:8" ht="30.6">
      <c r="A256" s="897" t="s">
        <v>18932</v>
      </c>
      <c r="B256" s="386" t="s">
        <v>25</v>
      </c>
      <c r="C256" s="1050">
        <v>91379031</v>
      </c>
      <c r="D256" s="1050" t="s">
        <v>19005</v>
      </c>
      <c r="E256" s="898">
        <v>1</v>
      </c>
      <c r="F256" s="1001"/>
      <c r="G256" s="1024">
        <v>720</v>
      </c>
      <c r="H256" s="406">
        <f>IF(G256="","",G256-G256*COMPASS!$AH$35)</f>
        <v>720</v>
      </c>
    </row>
    <row r="257" spans="1:8" ht="30.6">
      <c r="A257" s="897" t="s">
        <v>18933</v>
      </c>
      <c r="B257" s="386" t="s">
        <v>25</v>
      </c>
      <c r="C257" s="1050">
        <v>91379032</v>
      </c>
      <c r="D257" s="1050" t="s">
        <v>18934</v>
      </c>
      <c r="E257" s="898">
        <v>1</v>
      </c>
      <c r="F257" s="1001"/>
      <c r="G257" s="1024">
        <v>1557</v>
      </c>
      <c r="H257" s="406">
        <f>IF(G257="","",G257-G257*COMPASS!$AH$35)</f>
        <v>1557</v>
      </c>
    </row>
    <row r="258" spans="1:8" ht="30.6">
      <c r="A258" s="897" t="s">
        <v>18935</v>
      </c>
      <c r="B258" s="386" t="s">
        <v>25</v>
      </c>
      <c r="C258" s="1050">
        <v>91379033</v>
      </c>
      <c r="D258" s="1050" t="s">
        <v>18936</v>
      </c>
      <c r="E258" s="898">
        <v>1</v>
      </c>
      <c r="F258" s="1001"/>
      <c r="G258" s="1024">
        <v>3591</v>
      </c>
      <c r="H258" s="406">
        <f>IF(G258="","",G258-G258*COMPASS!$AH$35)</f>
        <v>3591</v>
      </c>
    </row>
    <row r="259" spans="1:8">
      <c r="A259" s="897" t="s">
        <v>18937</v>
      </c>
      <c r="B259" s="386" t="s">
        <v>25</v>
      </c>
      <c r="C259" s="1050">
        <v>91379034</v>
      </c>
      <c r="D259" s="1050" t="s">
        <v>19006</v>
      </c>
      <c r="E259" s="898">
        <v>1</v>
      </c>
      <c r="F259" s="1001"/>
      <c r="G259" s="1024">
        <v>1019</v>
      </c>
      <c r="H259" s="406">
        <f>IF(G259="","",G259-G259*COMPASS!$AH$35)</f>
        <v>1019</v>
      </c>
    </row>
    <row r="260" spans="1:8">
      <c r="A260" s="897" t="s">
        <v>18938</v>
      </c>
      <c r="B260" s="386" t="s">
        <v>25</v>
      </c>
      <c r="C260" s="1050">
        <v>91379035</v>
      </c>
      <c r="D260" s="1050" t="s">
        <v>19007</v>
      </c>
      <c r="E260" s="898">
        <v>1</v>
      </c>
      <c r="F260" s="1001"/>
      <c r="G260" s="1024">
        <v>221</v>
      </c>
      <c r="H260" s="406">
        <f>IF(G260="","",G260-G260*COMPASS!$AH$35)</f>
        <v>221</v>
      </c>
    </row>
    <row r="261" spans="1:8">
      <c r="A261" s="897" t="s">
        <v>18939</v>
      </c>
      <c r="B261" s="386" t="s">
        <v>25</v>
      </c>
      <c r="C261" s="1050">
        <v>91379036</v>
      </c>
      <c r="D261" s="1050" t="s">
        <v>18940</v>
      </c>
      <c r="E261" s="898">
        <v>1</v>
      </c>
      <c r="F261" s="1001"/>
      <c r="G261" s="1024">
        <v>600</v>
      </c>
      <c r="H261" s="406">
        <f>IF(G261="","",G261-G261*COMPASS!$AH$35)</f>
        <v>600</v>
      </c>
    </row>
    <row r="262" spans="1:8">
      <c r="A262" s="388" t="s">
        <v>18941</v>
      </c>
      <c r="B262" s="1017"/>
      <c r="C262" s="1047"/>
      <c r="D262" s="1048"/>
      <c r="E262" s="1049"/>
      <c r="F262" s="353"/>
      <c r="G262" s="1018"/>
      <c r="H262" s="406" t="str">
        <f>IF(G262="","",G262-G262*COMPASS!$AH$35)</f>
        <v/>
      </c>
    </row>
    <row r="263" spans="1:8" ht="20.399999999999999">
      <c r="A263" s="897" t="s">
        <v>18942</v>
      </c>
      <c r="B263" s="386" t="s">
        <v>25</v>
      </c>
      <c r="C263" s="1050" t="s">
        <v>18943</v>
      </c>
      <c r="D263" s="1050" t="s">
        <v>18944</v>
      </c>
      <c r="E263" s="898">
        <v>1</v>
      </c>
      <c r="F263" s="1001"/>
      <c r="G263" s="1024">
        <v>544</v>
      </c>
      <c r="H263" s="406">
        <f>IF(G263="","",G263-G263*COMPASS!$AH$35)</f>
        <v>544</v>
      </c>
    </row>
    <row r="264" spans="1:8">
      <c r="A264" s="897" t="s">
        <v>18945</v>
      </c>
      <c r="B264" s="386" t="s">
        <v>25</v>
      </c>
      <c r="C264" s="1050">
        <v>1120102</v>
      </c>
      <c r="D264" s="1050" t="s">
        <v>18946</v>
      </c>
      <c r="E264" s="898">
        <v>1</v>
      </c>
      <c r="F264" s="1001"/>
      <c r="G264" s="1024">
        <v>497</v>
      </c>
      <c r="H264" s="406">
        <f>IF(G264="","",G264-G264*COMPASS!$AH$35)</f>
        <v>497</v>
      </c>
    </row>
    <row r="265" spans="1:8">
      <c r="A265" s="897" t="s">
        <v>18947</v>
      </c>
      <c r="B265" s="386" t="s">
        <v>25</v>
      </c>
      <c r="C265" s="1050">
        <v>1120105</v>
      </c>
      <c r="D265" s="1050" t="s">
        <v>18948</v>
      </c>
      <c r="E265" s="898">
        <v>1</v>
      </c>
      <c r="F265" s="1001"/>
      <c r="G265" s="1024">
        <v>130</v>
      </c>
      <c r="H265" s="406">
        <f>IF(G265="","",G265-G265*COMPASS!$AH$35)</f>
        <v>130</v>
      </c>
    </row>
    <row r="266" spans="1:8">
      <c r="A266" s="897" t="s">
        <v>18949</v>
      </c>
      <c r="B266" s="386" t="s">
        <v>25</v>
      </c>
      <c r="C266" s="1050">
        <v>91378363</v>
      </c>
      <c r="D266" s="1050" t="s">
        <v>18950</v>
      </c>
      <c r="E266" s="898">
        <v>1</v>
      </c>
      <c r="F266" s="1001"/>
      <c r="G266" s="1024">
        <v>270</v>
      </c>
      <c r="H266" s="406">
        <f>IF(G266="","",G266-G266*COMPASS!$AH$35)</f>
        <v>270</v>
      </c>
    </row>
    <row r="267" spans="1:8">
      <c r="A267" s="897" t="s">
        <v>18951</v>
      </c>
      <c r="B267" s="386" t="s">
        <v>25</v>
      </c>
      <c r="C267" s="1050">
        <v>91378364</v>
      </c>
      <c r="D267" s="1050" t="s">
        <v>18952</v>
      </c>
      <c r="E267" s="898">
        <v>1</v>
      </c>
      <c r="F267" s="1001"/>
      <c r="G267" s="1024">
        <v>17</v>
      </c>
      <c r="H267" s="406">
        <f>IF(G267="","",G267-G267*COMPASS!$AH$35)</f>
        <v>17</v>
      </c>
    </row>
    <row r="268" spans="1:8">
      <c r="A268" s="388" t="s">
        <v>18953</v>
      </c>
      <c r="B268" s="1017"/>
      <c r="C268" s="1047"/>
      <c r="D268" s="1048"/>
      <c r="E268" s="1049"/>
      <c r="F268" s="353"/>
      <c r="G268" s="1018"/>
      <c r="H268" s="406" t="str">
        <f>IF(G268="","",G268-G268*COMPASS!$AH$35)</f>
        <v/>
      </c>
    </row>
    <row r="269" spans="1:8">
      <c r="A269" s="897" t="s">
        <v>18954</v>
      </c>
      <c r="B269" s="386" t="s">
        <v>25</v>
      </c>
      <c r="C269" s="1050" t="s">
        <v>18955</v>
      </c>
      <c r="D269" s="1050" t="s">
        <v>18956</v>
      </c>
      <c r="E269" s="898">
        <v>1</v>
      </c>
      <c r="F269" s="1001"/>
      <c r="G269" s="1024">
        <v>37</v>
      </c>
      <c r="H269" s="406">
        <f>IF(G269="","",G269-G269*COMPASS!$AH$35)</f>
        <v>37</v>
      </c>
    </row>
    <row r="270" spans="1:8">
      <c r="A270" s="897" t="s">
        <v>18957</v>
      </c>
      <c r="B270" s="386" t="s">
        <v>25</v>
      </c>
      <c r="C270" s="1050">
        <v>91378100</v>
      </c>
      <c r="D270" s="1050" t="s">
        <v>18958</v>
      </c>
      <c r="E270" s="898">
        <v>1</v>
      </c>
      <c r="F270" s="1001"/>
      <c r="G270" s="1024">
        <v>54</v>
      </c>
      <c r="H270" s="406">
        <f>IF(G270="","",G270-G270*COMPASS!$AH$35)</f>
        <v>54</v>
      </c>
    </row>
    <row r="271" spans="1:8" ht="20.399999999999999">
      <c r="A271" s="897" t="s">
        <v>18959</v>
      </c>
      <c r="B271" s="386" t="s">
        <v>25</v>
      </c>
      <c r="C271" s="1050" t="s">
        <v>18960</v>
      </c>
      <c r="D271" s="1050" t="s">
        <v>18961</v>
      </c>
      <c r="E271" s="898">
        <v>1</v>
      </c>
      <c r="F271" s="1001"/>
      <c r="G271" s="1024">
        <v>57</v>
      </c>
      <c r="H271" s="406">
        <f>IF(G271="","",G271-G271*COMPASS!$AH$35)</f>
        <v>57</v>
      </c>
    </row>
    <row r="272" spans="1:8">
      <c r="A272" s="897" t="s">
        <v>18962</v>
      </c>
      <c r="B272" s="386" t="s">
        <v>25</v>
      </c>
      <c r="C272" s="1050" t="s">
        <v>18963</v>
      </c>
      <c r="D272" s="1050" t="s">
        <v>18964</v>
      </c>
      <c r="E272" s="898">
        <v>1</v>
      </c>
      <c r="F272" s="1001"/>
      <c r="G272" s="1024">
        <v>294</v>
      </c>
      <c r="H272" s="406">
        <f>IF(G272="","",G272-G272*COMPASS!$AH$35)</f>
        <v>294</v>
      </c>
    </row>
    <row r="273" spans="1:8">
      <c r="A273" s="897" t="s">
        <v>18965</v>
      </c>
      <c r="B273" s="386" t="s">
        <v>25</v>
      </c>
      <c r="C273" s="1050" t="s">
        <v>18966</v>
      </c>
      <c r="D273" s="1050" t="s">
        <v>18967</v>
      </c>
      <c r="E273" s="898">
        <v>1</v>
      </c>
      <c r="F273" s="1001"/>
      <c r="G273" s="1024">
        <v>423</v>
      </c>
      <c r="H273" s="406">
        <f>IF(G273="","",G273-G273*COMPASS!$AH$35)</f>
        <v>423</v>
      </c>
    </row>
    <row r="274" spans="1:8">
      <c r="A274" s="897" t="s">
        <v>18968</v>
      </c>
      <c r="B274" s="386" t="s">
        <v>25</v>
      </c>
      <c r="C274" s="1050">
        <v>916020</v>
      </c>
      <c r="D274" s="1050" t="s">
        <v>18969</v>
      </c>
      <c r="E274" s="898">
        <v>1</v>
      </c>
      <c r="F274" s="1001"/>
      <c r="G274" s="1024">
        <v>12</v>
      </c>
      <c r="H274" s="406">
        <f>IF(G274="","",G274-G274*COMPASS!$AH$35)</f>
        <v>12</v>
      </c>
    </row>
    <row r="275" spans="1:8">
      <c r="A275" s="897" t="s">
        <v>18970</v>
      </c>
      <c r="B275" s="386" t="s">
        <v>25</v>
      </c>
      <c r="C275" s="1050" t="s">
        <v>18971</v>
      </c>
      <c r="D275" s="1050" t="s">
        <v>18972</v>
      </c>
      <c r="E275" s="898">
        <v>1</v>
      </c>
      <c r="F275" s="1001"/>
      <c r="G275" s="1024">
        <v>324</v>
      </c>
      <c r="H275" s="406">
        <f>IF(G275="","",G275-G275*COMPASS!$AH$35)</f>
        <v>324</v>
      </c>
    </row>
    <row r="276" spans="1:8">
      <c r="A276" s="897" t="s">
        <v>18973</v>
      </c>
      <c r="B276" s="386" t="s">
        <v>25</v>
      </c>
      <c r="C276" s="1050">
        <v>9159050</v>
      </c>
      <c r="D276" s="1050" t="s">
        <v>18974</v>
      </c>
      <c r="E276" s="898">
        <v>1</v>
      </c>
      <c r="F276" s="1001"/>
      <c r="G276" s="1024">
        <v>175</v>
      </c>
      <c r="H276" s="406">
        <f>IF(G276="","",G276-G276*COMPASS!$AH$35)</f>
        <v>175</v>
      </c>
    </row>
    <row r="277" spans="1:8">
      <c r="A277" s="897" t="s">
        <v>18975</v>
      </c>
      <c r="B277" s="386" t="s">
        <v>25</v>
      </c>
      <c r="C277" s="1050">
        <v>9159052</v>
      </c>
      <c r="D277" s="1050" t="s">
        <v>18976</v>
      </c>
      <c r="E277" s="898">
        <v>1</v>
      </c>
      <c r="F277" s="1001"/>
      <c r="G277" s="1024">
        <v>37</v>
      </c>
      <c r="H277" s="406">
        <f>IF(G277="","",G277-G277*COMPASS!$AH$35)</f>
        <v>37</v>
      </c>
    </row>
    <row r="278" spans="1:8">
      <c r="A278" s="897" t="s">
        <v>18977</v>
      </c>
      <c r="B278" s="386" t="s">
        <v>25</v>
      </c>
      <c r="C278" s="1050">
        <v>9159010</v>
      </c>
      <c r="D278" s="1050" t="s">
        <v>18978</v>
      </c>
      <c r="E278" s="898">
        <v>1</v>
      </c>
      <c r="F278" s="1001"/>
      <c r="G278" s="1024">
        <v>181</v>
      </c>
      <c r="H278" s="406">
        <f>IF(G278="","",G278-G278*COMPASS!$AH$35)</f>
        <v>181</v>
      </c>
    </row>
    <row r="279" spans="1:8">
      <c r="A279" s="897" t="s">
        <v>18979</v>
      </c>
      <c r="B279" s="386" t="s">
        <v>25</v>
      </c>
      <c r="C279" s="1050">
        <v>9159011</v>
      </c>
      <c r="D279" s="1050" t="s">
        <v>18980</v>
      </c>
      <c r="E279" s="898">
        <v>1</v>
      </c>
      <c r="F279" s="1001"/>
      <c r="G279" s="1024">
        <v>103</v>
      </c>
      <c r="H279" s="406">
        <f>IF(G279="","",G279-G279*COMPASS!$AH$35)</f>
        <v>103</v>
      </c>
    </row>
    <row r="280" spans="1:8" ht="20.399999999999999">
      <c r="A280" s="897" t="s">
        <v>18981</v>
      </c>
      <c r="B280" s="386" t="s">
        <v>25</v>
      </c>
      <c r="C280" s="1050">
        <v>9160501</v>
      </c>
      <c r="D280" s="1050" t="s">
        <v>18982</v>
      </c>
      <c r="E280" s="898">
        <v>1</v>
      </c>
      <c r="F280" s="1001"/>
      <c r="G280" s="1024">
        <v>822</v>
      </c>
      <c r="H280" s="406">
        <f>IF(G280="","",G280-G280*COMPASS!$AH$35)</f>
        <v>822</v>
      </c>
    </row>
    <row r="281" spans="1:8">
      <c r="A281" s="897" t="s">
        <v>18983</v>
      </c>
      <c r="B281" s="386" t="s">
        <v>25</v>
      </c>
      <c r="C281" s="1050">
        <v>1120103</v>
      </c>
      <c r="D281" s="1050" t="s">
        <v>18984</v>
      </c>
      <c r="E281" s="898">
        <v>1</v>
      </c>
      <c r="F281" s="1001"/>
      <c r="G281" s="1024">
        <v>1060</v>
      </c>
      <c r="H281" s="406">
        <f>IF(G281="","",G281-G281*COMPASS!$AH$35)</f>
        <v>1060</v>
      </c>
    </row>
    <row r="282" spans="1:8">
      <c r="A282" s="897" t="s">
        <v>18985</v>
      </c>
      <c r="B282" s="386" t="s">
        <v>25</v>
      </c>
      <c r="C282" s="1050">
        <v>1120104</v>
      </c>
      <c r="D282" s="1050" t="s">
        <v>18986</v>
      </c>
      <c r="E282" s="898">
        <v>1</v>
      </c>
      <c r="F282" s="1001"/>
      <c r="G282" s="1024">
        <v>815</v>
      </c>
      <c r="H282" s="406">
        <f>IF(G282="","",G282-G282*COMPASS!$AH$35)</f>
        <v>815</v>
      </c>
    </row>
    <row r="283" spans="1:8">
      <c r="A283" s="388" t="s">
        <v>18987</v>
      </c>
      <c r="B283" s="1017"/>
      <c r="C283" s="1047"/>
      <c r="D283" s="1048"/>
      <c r="E283" s="1049"/>
      <c r="F283" s="353"/>
      <c r="G283" s="1018"/>
      <c r="H283" s="406" t="str">
        <f>IF(G283="","",G283-G283*COMPASS!$AH$35)</f>
        <v/>
      </c>
    </row>
    <row r="284" spans="1:8">
      <c r="A284" s="897" t="s">
        <v>18988</v>
      </c>
      <c r="B284" s="386" t="s">
        <v>25</v>
      </c>
      <c r="C284" s="1050" t="s">
        <v>18989</v>
      </c>
      <c r="D284" s="1050" t="s">
        <v>18990</v>
      </c>
      <c r="E284" s="898">
        <v>1</v>
      </c>
      <c r="F284" s="1001"/>
      <c r="G284" s="1024">
        <v>414</v>
      </c>
      <c r="H284" s="406">
        <f>IF(G284="","",G284-G284*COMPASS!$AH$35)</f>
        <v>414</v>
      </c>
    </row>
    <row r="285" spans="1:8">
      <c r="A285" s="897" t="s">
        <v>18991</v>
      </c>
      <c r="B285" s="386" t="s">
        <v>25</v>
      </c>
      <c r="C285" s="1050" t="s">
        <v>18992</v>
      </c>
      <c r="D285" s="1050" t="s">
        <v>18993</v>
      </c>
      <c r="E285" s="898">
        <v>1</v>
      </c>
      <c r="F285" s="1001"/>
      <c r="G285" s="1024">
        <v>475</v>
      </c>
      <c r="H285" s="406">
        <f>IF(G285="","",G285-G285*COMPASS!$AH$35)</f>
        <v>475</v>
      </c>
    </row>
    <row r="286" spans="1:8">
      <c r="A286" s="897" t="s">
        <v>18994</v>
      </c>
      <c r="B286" s="386" t="s">
        <v>25</v>
      </c>
      <c r="C286" s="1050" t="s">
        <v>18995</v>
      </c>
      <c r="D286" s="1050" t="s">
        <v>18996</v>
      </c>
      <c r="E286" s="898">
        <v>1</v>
      </c>
      <c r="F286" s="1001"/>
      <c r="G286" s="1024">
        <v>450</v>
      </c>
      <c r="H286" s="406">
        <f>IF(G286="","",G286-G286*COMPASS!$AH$35)</f>
        <v>450</v>
      </c>
    </row>
    <row r="287" spans="1:8">
      <c r="A287" s="388" t="s">
        <v>18997</v>
      </c>
      <c r="B287" s="1017"/>
      <c r="C287" s="1047"/>
      <c r="D287" s="1066"/>
      <c r="E287" s="1049"/>
      <c r="F287" s="353"/>
      <c r="G287" s="1018"/>
      <c r="H287" s="406" t="str">
        <f>IF(G287="","",G287-G287*COMPASS!$AH$35)</f>
        <v/>
      </c>
    </row>
    <row r="288" spans="1:8">
      <c r="A288" s="897" t="s">
        <v>18998</v>
      </c>
      <c r="B288" s="386" t="s">
        <v>25</v>
      </c>
      <c r="C288" s="1050" t="s">
        <v>18999</v>
      </c>
      <c r="D288" s="1050" t="s">
        <v>19000</v>
      </c>
      <c r="E288" s="898">
        <v>1</v>
      </c>
      <c r="F288" s="1001"/>
      <c r="G288" s="1024">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4" priority="4" stopIfTrue="1">
      <formula>#REF!="New"</formula>
    </cfRule>
    <cfRule type="expression" dxfId="13" priority="5" stopIfTrue="1">
      <formula>#REF!="Disc"</formula>
    </cfRule>
    <cfRule type="expression" dxfId="12"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1" priority="1" stopIfTrue="1">
      <formula>#REF!="New"</formula>
    </cfRule>
    <cfRule type="expression" dxfId="10" priority="2" stopIfTrue="1">
      <formula>#REF!="Disc"</formula>
    </cfRule>
    <cfRule type="expression" dxfId="9"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9" customWidth="1"/>
    <col min="4" max="4" width="45.44140625" style="221" customWidth="1"/>
    <col min="5" max="5" width="5.33203125" style="226" customWidth="1"/>
    <col min="6" max="6" width="4.44140625" style="356" customWidth="1"/>
    <col min="7" max="7" width="10.109375" style="500"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407"/>
      <c r="C1" s="465"/>
      <c r="D1" s="1164" t="str">
        <f>'Bosch VideoSystem'!D1:G1</f>
        <v>www.compass-distribution.it</v>
      </c>
      <c r="E1" s="1164"/>
      <c r="F1" s="1164"/>
      <c r="G1" s="1164"/>
      <c r="H1" s="144"/>
    </row>
    <row r="2" spans="1:9" ht="13.8" thickBot="1">
      <c r="A2" s="202"/>
      <c r="B2" s="408"/>
      <c r="C2" s="466"/>
      <c r="D2" s="205"/>
      <c r="E2" s="224"/>
      <c r="F2" s="354"/>
      <c r="G2" s="496"/>
      <c r="H2" s="165" t="str">
        <f>'[2]Bosch VideoSystem'!H2</f>
        <v>Indice</v>
      </c>
    </row>
    <row r="3" spans="1:9" ht="25.2">
      <c r="A3" s="206" t="s">
        <v>1455</v>
      </c>
      <c r="B3" s="207"/>
      <c r="C3" s="467"/>
      <c r="D3" s="209"/>
      <c r="E3" s="225"/>
      <c r="G3" s="497"/>
      <c r="H3" s="185"/>
    </row>
    <row r="4" spans="1:9" s="216" customFormat="1">
      <c r="A4" s="210" t="s">
        <v>146</v>
      </c>
      <c r="B4" s="211"/>
      <c r="C4" s="468" t="s">
        <v>26</v>
      </c>
      <c r="D4" s="212" t="s">
        <v>27</v>
      </c>
      <c r="E4" s="213" t="s">
        <v>55</v>
      </c>
      <c r="F4" s="355"/>
      <c r="G4" s="498" t="s">
        <v>22</v>
      </c>
      <c r="H4" s="186" t="s">
        <v>56</v>
      </c>
      <c r="I4" s="215"/>
    </row>
    <row r="5" spans="1:9" ht="22.35" customHeight="1">
      <c r="A5" s="333" t="s">
        <v>1941</v>
      </c>
      <c r="B5" s="348"/>
      <c r="C5" s="334"/>
      <c r="D5" s="398"/>
      <c r="E5" s="336"/>
      <c r="F5" s="492"/>
      <c r="G5" s="499"/>
      <c r="H5" s="157"/>
    </row>
    <row r="6" spans="1:9" s="216" customFormat="1" ht="15.6" customHeight="1">
      <c r="A6" s="531" t="s">
        <v>9135</v>
      </c>
      <c r="B6" s="532"/>
      <c r="C6" s="533"/>
      <c r="D6" s="534"/>
      <c r="E6" s="535"/>
      <c r="F6" s="536"/>
      <c r="G6" s="541"/>
      <c r="H6" s="157"/>
      <c r="I6" s="215"/>
    </row>
    <row r="7" spans="1:9" s="216" customFormat="1" ht="15.6" customHeight="1">
      <c r="A7" s="544" t="s">
        <v>9136</v>
      </c>
      <c r="B7" s="464" t="s">
        <v>25</v>
      </c>
      <c r="C7" s="537" t="s">
        <v>9137</v>
      </c>
      <c r="D7" s="503" t="s">
        <v>9138</v>
      </c>
      <c r="E7" s="470">
        <v>1</v>
      </c>
      <c r="F7" s="447"/>
      <c r="G7" s="542" t="s">
        <v>10579</v>
      </c>
      <c r="H7" s="164" t="e">
        <f>IF(G7="","",G7-G7*COMPASS!$AH$37)</f>
        <v>#VALUE!</v>
      </c>
      <c r="I7" s="215"/>
    </row>
    <row r="8" spans="1:9" s="216" customFormat="1" ht="15.6" customHeight="1">
      <c r="A8" s="544" t="s">
        <v>9139</v>
      </c>
      <c r="B8" s="464" t="s">
        <v>25</v>
      </c>
      <c r="C8" s="537" t="s">
        <v>9140</v>
      </c>
      <c r="D8" s="503" t="s">
        <v>9141</v>
      </c>
      <c r="E8" s="470">
        <v>1</v>
      </c>
      <c r="F8" s="447"/>
      <c r="G8" s="542" t="s">
        <v>10579</v>
      </c>
      <c r="H8" s="164" t="e">
        <f>IF(G8="","",G8-G8*COMPASS!$AH$37)</f>
        <v>#VALUE!</v>
      </c>
      <c r="I8" s="215"/>
    </row>
    <row r="9" spans="1:9" s="216" customFormat="1" ht="15.6" customHeight="1">
      <c r="A9" s="544" t="s">
        <v>9142</v>
      </c>
      <c r="B9" s="464" t="s">
        <v>25</v>
      </c>
      <c r="C9" s="537" t="s">
        <v>9143</v>
      </c>
      <c r="D9" s="503" t="s">
        <v>9144</v>
      </c>
      <c r="E9" s="470">
        <v>1</v>
      </c>
      <c r="F9" s="447"/>
      <c r="G9" s="542" t="s">
        <v>10579</v>
      </c>
      <c r="H9" s="164" t="e">
        <f>IF(G9="","",G9-G9*COMPASS!$AH$37)</f>
        <v>#VALUE!</v>
      </c>
      <c r="I9" s="215"/>
    </row>
    <row r="10" spans="1:9" s="216" customFormat="1" ht="15.6" customHeight="1">
      <c r="A10" s="544" t="s">
        <v>9145</v>
      </c>
      <c r="B10" s="464" t="s">
        <v>25</v>
      </c>
      <c r="C10" s="537" t="s">
        <v>9146</v>
      </c>
      <c r="D10" s="503" t="s">
        <v>9147</v>
      </c>
      <c r="E10" s="470">
        <v>1</v>
      </c>
      <c r="F10" s="447"/>
      <c r="G10" s="542" t="s">
        <v>10579</v>
      </c>
      <c r="H10" s="164" t="e">
        <f>IF(G10="","",G10-G10*COMPASS!$AH$37)</f>
        <v>#VALUE!</v>
      </c>
      <c r="I10" s="215"/>
    </row>
    <row r="11" spans="1:9" s="216" customFormat="1" ht="15.6" customHeight="1">
      <c r="A11" s="544" t="s">
        <v>9148</v>
      </c>
      <c r="B11" s="464" t="s">
        <v>25</v>
      </c>
      <c r="C11" s="537" t="s">
        <v>9149</v>
      </c>
      <c r="D11" s="503" t="s">
        <v>9150</v>
      </c>
      <c r="E11" s="470">
        <v>1</v>
      </c>
      <c r="F11" s="447"/>
      <c r="G11" s="542" t="s">
        <v>10579</v>
      </c>
      <c r="H11" s="164" t="e">
        <f>IF(G11="","",G11-G11*COMPASS!$AH$37)</f>
        <v>#VALUE!</v>
      </c>
      <c r="I11" s="215"/>
    </row>
    <row r="12" spans="1:9" s="216" customFormat="1" ht="15.6" customHeight="1">
      <c r="A12" s="544" t="s">
        <v>6533</v>
      </c>
      <c r="B12" s="464" t="s">
        <v>25</v>
      </c>
      <c r="C12" s="537" t="s">
        <v>6534</v>
      </c>
      <c r="D12" s="503" t="s">
        <v>9151</v>
      </c>
      <c r="E12" s="470">
        <v>1</v>
      </c>
      <c r="F12" s="447"/>
      <c r="G12" s="542" t="s">
        <v>10579</v>
      </c>
      <c r="H12" s="164" t="e">
        <f>IF(G12="","",G12-G12*COMPASS!$AH$37)</f>
        <v>#VALUE!</v>
      </c>
      <c r="I12" s="215"/>
    </row>
    <row r="13" spans="1:9" s="216" customFormat="1" ht="15.6" customHeight="1">
      <c r="A13" s="544" t="s">
        <v>3572</v>
      </c>
      <c r="B13" s="464" t="s">
        <v>25</v>
      </c>
      <c r="C13" s="537" t="s">
        <v>3573</v>
      </c>
      <c r="D13" s="503" t="s">
        <v>9152</v>
      </c>
      <c r="E13" s="470">
        <v>1</v>
      </c>
      <c r="F13" s="447"/>
      <c r="G13" s="542" t="s">
        <v>10579</v>
      </c>
      <c r="H13" s="164" t="e">
        <f>IF(G13="","",G13-G13*COMPASS!$AH$37)</f>
        <v>#VALUE!</v>
      </c>
      <c r="I13" s="215"/>
    </row>
    <row r="14" spans="1:9" s="216" customFormat="1" ht="15.6" customHeight="1">
      <c r="A14" s="544" t="s">
        <v>9153</v>
      </c>
      <c r="B14" s="464" t="s">
        <v>25</v>
      </c>
      <c r="C14" s="537" t="s">
        <v>9154</v>
      </c>
      <c r="D14" s="503" t="s">
        <v>9155</v>
      </c>
      <c r="E14" s="470">
        <v>1</v>
      </c>
      <c r="F14" s="447"/>
      <c r="G14" s="542" t="s">
        <v>10579</v>
      </c>
      <c r="H14" s="164" t="e">
        <f>IF(G14="","",G14-G14*COMPASS!$AH$37)</f>
        <v>#VALUE!</v>
      </c>
      <c r="I14" s="215"/>
    </row>
    <row r="15" spans="1:9" s="216" customFormat="1" ht="15.6" customHeight="1">
      <c r="A15" s="544" t="s">
        <v>9156</v>
      </c>
      <c r="B15" s="464" t="s">
        <v>25</v>
      </c>
      <c r="C15" s="537" t="s">
        <v>9157</v>
      </c>
      <c r="D15" s="503" t="s">
        <v>9158</v>
      </c>
      <c r="E15" s="470">
        <v>1</v>
      </c>
      <c r="F15" s="447"/>
      <c r="G15" s="542" t="s">
        <v>10579</v>
      </c>
      <c r="H15" s="164" t="e">
        <f>IF(G15="","",G15-G15*COMPASS!$AH$37)</f>
        <v>#VALUE!</v>
      </c>
      <c r="I15" s="215"/>
    </row>
    <row r="16" spans="1:9" s="216" customFormat="1" ht="15.6" customHeight="1">
      <c r="A16" s="544" t="s">
        <v>9159</v>
      </c>
      <c r="B16" s="464" t="s">
        <v>25</v>
      </c>
      <c r="C16" s="537" t="s">
        <v>9160</v>
      </c>
      <c r="D16" s="503" t="s">
        <v>9161</v>
      </c>
      <c r="E16" s="470">
        <v>1</v>
      </c>
      <c r="F16" s="447"/>
      <c r="G16" s="542" t="s">
        <v>10579</v>
      </c>
      <c r="H16" s="164" t="e">
        <f>IF(G16="","",G16-G16*COMPASS!$AH$37)</f>
        <v>#VALUE!</v>
      </c>
      <c r="I16" s="215"/>
    </row>
    <row r="17" spans="1:9" s="216" customFormat="1" ht="15.6" customHeight="1">
      <c r="A17" s="544" t="s">
        <v>9162</v>
      </c>
      <c r="B17" s="464" t="s">
        <v>25</v>
      </c>
      <c r="C17" s="537" t="s">
        <v>9163</v>
      </c>
      <c r="D17" s="503" t="s">
        <v>9164</v>
      </c>
      <c r="E17" s="470">
        <v>1</v>
      </c>
      <c r="F17" s="447"/>
      <c r="G17" s="542" t="s">
        <v>10579</v>
      </c>
      <c r="H17" s="164" t="e">
        <f>IF(G17="","",G17-G17*COMPASS!$AH$37)</f>
        <v>#VALUE!</v>
      </c>
      <c r="I17" s="215"/>
    </row>
    <row r="18" spans="1:9" s="216" customFormat="1" ht="15.6" customHeight="1">
      <c r="A18" s="544" t="s">
        <v>9165</v>
      </c>
      <c r="B18" s="464" t="s">
        <v>25</v>
      </c>
      <c r="C18" s="537" t="s">
        <v>9166</v>
      </c>
      <c r="D18" s="503" t="s">
        <v>9167</v>
      </c>
      <c r="E18" s="470">
        <v>1</v>
      </c>
      <c r="F18" s="447"/>
      <c r="G18" s="542" t="s">
        <v>10579</v>
      </c>
      <c r="H18" s="164" t="e">
        <f>IF(G18="","",G18-G18*COMPASS!$AH$37)</f>
        <v>#VALUE!</v>
      </c>
      <c r="I18" s="215"/>
    </row>
    <row r="19" spans="1:9" s="216" customFormat="1" ht="15.6" customHeight="1">
      <c r="A19" s="544" t="s">
        <v>1723</v>
      </c>
      <c r="B19" s="464" t="s">
        <v>25</v>
      </c>
      <c r="C19" s="537" t="s">
        <v>1482</v>
      </c>
      <c r="D19" s="503" t="s">
        <v>9168</v>
      </c>
      <c r="E19" s="470">
        <v>1</v>
      </c>
      <c r="F19" s="447"/>
      <c r="G19" s="542" t="s">
        <v>10579</v>
      </c>
      <c r="H19" s="164" t="e">
        <f>IF(G19="","",G19-G19*COMPASS!$AH$37)</f>
        <v>#VALUE!</v>
      </c>
      <c r="I19" s="215"/>
    </row>
    <row r="20" spans="1:9" s="216" customFormat="1" ht="15.6" customHeight="1">
      <c r="A20" s="544" t="s">
        <v>1875</v>
      </c>
      <c r="B20" s="464" t="s">
        <v>25</v>
      </c>
      <c r="C20" s="537" t="s">
        <v>1637</v>
      </c>
      <c r="D20" s="503" t="s">
        <v>9169</v>
      </c>
      <c r="E20" s="470">
        <v>1</v>
      </c>
      <c r="F20" s="447"/>
      <c r="G20" s="542" t="s">
        <v>10579</v>
      </c>
      <c r="H20" s="164" t="e">
        <f>IF(G20="","",G20-G20*COMPASS!$AH$37)</f>
        <v>#VALUE!</v>
      </c>
      <c r="I20" s="215"/>
    </row>
    <row r="21" spans="1:9" s="216" customFormat="1" ht="15.6" customHeight="1">
      <c r="A21" s="544" t="s">
        <v>1828</v>
      </c>
      <c r="B21" s="464" t="s">
        <v>25</v>
      </c>
      <c r="C21" s="537" t="s">
        <v>1587</v>
      </c>
      <c r="D21" s="503" t="s">
        <v>9170</v>
      </c>
      <c r="E21" s="470">
        <v>1</v>
      </c>
      <c r="F21" s="447"/>
      <c r="G21" s="542" t="s">
        <v>10579</v>
      </c>
      <c r="H21" s="164" t="e">
        <f>IF(G21="","",G21-G21*COMPASS!$AH$37)</f>
        <v>#VALUE!</v>
      </c>
      <c r="I21" s="215"/>
    </row>
    <row r="22" spans="1:9" s="216" customFormat="1" ht="15.6" customHeight="1">
      <c r="A22" s="544" t="s">
        <v>1829</v>
      </c>
      <c r="B22" s="464" t="s">
        <v>25</v>
      </c>
      <c r="C22" s="537" t="s">
        <v>1588</v>
      </c>
      <c r="D22" s="503" t="s">
        <v>9171</v>
      </c>
      <c r="E22" s="470">
        <v>1</v>
      </c>
      <c r="F22" s="447"/>
      <c r="G22" s="542" t="s">
        <v>10579</v>
      </c>
      <c r="H22" s="164" t="e">
        <f>IF(G22="","",G22-G22*COMPASS!$AH$37)</f>
        <v>#VALUE!</v>
      </c>
      <c r="I22" s="215"/>
    </row>
    <row r="23" spans="1:9" s="216" customFormat="1" ht="15.6" customHeight="1">
      <c r="A23" s="544" t="s">
        <v>1842</v>
      </c>
      <c r="B23" s="464" t="s">
        <v>25</v>
      </c>
      <c r="C23" s="537" t="s">
        <v>1601</v>
      </c>
      <c r="D23" s="503" t="s">
        <v>9172</v>
      </c>
      <c r="E23" s="470">
        <v>1</v>
      </c>
      <c r="F23" s="447"/>
      <c r="G23" s="542" t="s">
        <v>10579</v>
      </c>
      <c r="H23" s="164" t="e">
        <f>IF(G23="","",G23-G23*COMPASS!$AH$37)</f>
        <v>#VALUE!</v>
      </c>
      <c r="I23" s="215"/>
    </row>
    <row r="24" spans="1:9" s="216" customFormat="1" ht="15.6" customHeight="1">
      <c r="A24" s="544" t="s">
        <v>3574</v>
      </c>
      <c r="B24" s="464" t="s">
        <v>25</v>
      </c>
      <c r="C24" s="537" t="s">
        <v>3575</v>
      </c>
      <c r="D24" s="503" t="s">
        <v>9173</v>
      </c>
      <c r="E24" s="470">
        <v>1</v>
      </c>
      <c r="F24" s="447"/>
      <c r="G24" s="542" t="s">
        <v>10579</v>
      </c>
      <c r="H24" s="164" t="e">
        <f>IF(G24="","",G24-G24*COMPASS!$AH$37)</f>
        <v>#VALUE!</v>
      </c>
      <c r="I24" s="215"/>
    </row>
    <row r="25" spans="1:9" s="216" customFormat="1" ht="15.6" customHeight="1">
      <c r="A25" s="544" t="s">
        <v>3580</v>
      </c>
      <c r="B25" s="464" t="s">
        <v>25</v>
      </c>
      <c r="C25" s="537" t="s">
        <v>3581</v>
      </c>
      <c r="D25" s="503" t="s">
        <v>9174</v>
      </c>
      <c r="E25" s="470">
        <v>1</v>
      </c>
      <c r="F25" s="447"/>
      <c r="G25" s="542" t="s">
        <v>10579</v>
      </c>
      <c r="H25" s="164" t="e">
        <f>IF(G25="","",G25-G25*COMPASS!$AH$37)</f>
        <v>#VALUE!</v>
      </c>
      <c r="I25" s="215"/>
    </row>
    <row r="26" spans="1:9" s="216" customFormat="1" ht="15.6" customHeight="1">
      <c r="A26" s="544" t="s">
        <v>3582</v>
      </c>
      <c r="B26" s="464" t="s">
        <v>25</v>
      </c>
      <c r="C26" s="537" t="s">
        <v>3583</v>
      </c>
      <c r="D26" s="503" t="s">
        <v>9175</v>
      </c>
      <c r="E26" s="470">
        <v>1</v>
      </c>
      <c r="F26" s="447"/>
      <c r="G26" s="542" t="s">
        <v>10579</v>
      </c>
      <c r="H26" s="164" t="e">
        <f>IF(G26="","",G26-G26*COMPASS!$AH$37)</f>
        <v>#VALUE!</v>
      </c>
      <c r="I26" s="215"/>
    </row>
    <row r="27" spans="1:9" s="216" customFormat="1" ht="15.6" customHeight="1">
      <c r="A27" s="493" t="s">
        <v>9176</v>
      </c>
      <c r="B27" s="501"/>
      <c r="C27" s="538"/>
      <c r="D27" s="502"/>
      <c r="E27" s="495"/>
      <c r="F27" s="494"/>
      <c r="G27" s="543"/>
      <c r="H27" s="164" t="str">
        <f>IF(G27="","",G27-G27*COMPASS!$AH$37)</f>
        <v/>
      </c>
      <c r="I27" s="215"/>
    </row>
    <row r="28" spans="1:9" s="216" customFormat="1" ht="15.6" customHeight="1">
      <c r="A28" s="544" t="s">
        <v>9177</v>
      </c>
      <c r="B28" s="464" t="s">
        <v>25</v>
      </c>
      <c r="C28" s="537" t="s">
        <v>9178</v>
      </c>
      <c r="D28" s="503" t="s">
        <v>9179</v>
      </c>
      <c r="E28" s="470">
        <v>1</v>
      </c>
      <c r="F28" s="447"/>
      <c r="G28" s="542" t="s">
        <v>10579</v>
      </c>
      <c r="H28" s="164" t="e">
        <f>IF(G28="","",G28-G28*COMPASS!$AH$37)</f>
        <v>#VALUE!</v>
      </c>
      <c r="I28" s="215"/>
    </row>
    <row r="29" spans="1:9" s="216" customFormat="1" ht="15.6" customHeight="1">
      <c r="A29" s="544" t="s">
        <v>1727</v>
      </c>
      <c r="B29" s="464" t="s">
        <v>25</v>
      </c>
      <c r="C29" s="537" t="s">
        <v>1486</v>
      </c>
      <c r="D29" s="503" t="s">
        <v>9180</v>
      </c>
      <c r="E29" s="470">
        <v>1</v>
      </c>
      <c r="F29" s="447"/>
      <c r="G29" s="542" t="s">
        <v>10579</v>
      </c>
      <c r="H29" s="164" t="e">
        <f>IF(G29="","",G29-G29*COMPASS!$AH$37)</f>
        <v>#VALUE!</v>
      </c>
      <c r="I29" s="215"/>
    </row>
    <row r="30" spans="1:9" s="216" customFormat="1" ht="15.6" customHeight="1">
      <c r="A30" s="544" t="s">
        <v>1728</v>
      </c>
      <c r="B30" s="464" t="s">
        <v>25</v>
      </c>
      <c r="C30" s="537" t="s">
        <v>1487</v>
      </c>
      <c r="D30" s="503" t="s">
        <v>9181</v>
      </c>
      <c r="E30" s="470">
        <v>1</v>
      </c>
      <c r="F30" s="447"/>
      <c r="G30" s="542" t="s">
        <v>10579</v>
      </c>
      <c r="H30" s="164" t="e">
        <f>IF(G30="","",G30-G30*COMPASS!$AH$37)</f>
        <v>#VALUE!</v>
      </c>
      <c r="I30" s="215"/>
    </row>
    <row r="31" spans="1:9" s="216" customFormat="1" ht="15.6" customHeight="1">
      <c r="A31" s="544" t="s">
        <v>1729</v>
      </c>
      <c r="B31" s="464" t="s">
        <v>25</v>
      </c>
      <c r="C31" s="537" t="s">
        <v>1488</v>
      </c>
      <c r="D31" s="503" t="s">
        <v>9182</v>
      </c>
      <c r="E31" s="470">
        <v>1</v>
      </c>
      <c r="F31" s="447"/>
      <c r="G31" s="542" t="s">
        <v>10579</v>
      </c>
      <c r="H31" s="164" t="e">
        <f>IF(G31="","",G31-G31*COMPASS!$AH$37)</f>
        <v>#VALUE!</v>
      </c>
      <c r="I31" s="215"/>
    </row>
    <row r="32" spans="1:9" s="216" customFormat="1" ht="15.6" customHeight="1">
      <c r="A32" s="544" t="s">
        <v>1730</v>
      </c>
      <c r="B32" s="464" t="s">
        <v>25</v>
      </c>
      <c r="C32" s="537" t="s">
        <v>1489</v>
      </c>
      <c r="D32" s="503" t="s">
        <v>9183</v>
      </c>
      <c r="E32" s="470">
        <v>1</v>
      </c>
      <c r="F32" s="447"/>
      <c r="G32" s="542" t="s">
        <v>10579</v>
      </c>
      <c r="H32" s="164" t="e">
        <f>IF(G32="","",G32-G32*COMPASS!$AH$37)</f>
        <v>#VALUE!</v>
      </c>
      <c r="I32" s="215"/>
    </row>
    <row r="33" spans="1:9" ht="15.6" customHeight="1">
      <c r="A33" s="544" t="s">
        <v>1732</v>
      </c>
      <c r="B33" s="464" t="s">
        <v>25</v>
      </c>
      <c r="C33" s="537" t="s">
        <v>1491</v>
      </c>
      <c r="D33" s="503" t="s">
        <v>9184</v>
      </c>
      <c r="E33" s="470">
        <v>1</v>
      </c>
      <c r="F33" s="447"/>
      <c r="G33" s="542" t="s">
        <v>10579</v>
      </c>
      <c r="H33" s="164" t="e">
        <f>IF(G33="","",G33-G33*COMPASS!$AH$37)</f>
        <v>#VALUE!</v>
      </c>
    </row>
    <row r="34" spans="1:9" s="216" customFormat="1" ht="15.6" customHeight="1">
      <c r="A34" s="544" t="s">
        <v>1731</v>
      </c>
      <c r="B34" s="464" t="s">
        <v>25</v>
      </c>
      <c r="C34" s="537" t="s">
        <v>1490</v>
      </c>
      <c r="D34" s="503" t="s">
        <v>9185</v>
      </c>
      <c r="E34" s="470">
        <v>1</v>
      </c>
      <c r="F34" s="447"/>
      <c r="G34" s="542" t="s">
        <v>10579</v>
      </c>
      <c r="H34" s="164" t="e">
        <f>IF(G34="","",G34-G34*COMPASS!$AH$37)</f>
        <v>#VALUE!</v>
      </c>
      <c r="I34" s="215"/>
    </row>
    <row r="35" spans="1:9" s="216" customFormat="1" ht="15.6" customHeight="1">
      <c r="A35" s="544" t="s">
        <v>1734</v>
      </c>
      <c r="B35" s="464" t="s">
        <v>25</v>
      </c>
      <c r="C35" s="537" t="s">
        <v>1493</v>
      </c>
      <c r="D35" s="503" t="s">
        <v>9186</v>
      </c>
      <c r="E35" s="470">
        <v>1</v>
      </c>
      <c r="F35" s="447"/>
      <c r="G35" s="542" t="s">
        <v>10579</v>
      </c>
      <c r="H35" s="164" t="e">
        <f>IF(G35="","",G35-G35*COMPASS!$AH$37)</f>
        <v>#VALUE!</v>
      </c>
      <c r="I35" s="215"/>
    </row>
    <row r="36" spans="1:9" s="216" customFormat="1" ht="15.6" customHeight="1">
      <c r="A36" s="544" t="s">
        <v>1733</v>
      </c>
      <c r="B36" s="464" t="s">
        <v>25</v>
      </c>
      <c r="C36" s="537" t="s">
        <v>1492</v>
      </c>
      <c r="D36" s="503" t="s">
        <v>9187</v>
      </c>
      <c r="E36" s="470">
        <v>1</v>
      </c>
      <c r="F36" s="447"/>
      <c r="G36" s="542" t="s">
        <v>10579</v>
      </c>
      <c r="H36" s="164" t="e">
        <f>IF(G36="","",G36-G36*COMPASS!$AH$37)</f>
        <v>#VALUE!</v>
      </c>
      <c r="I36" s="215"/>
    </row>
    <row r="37" spans="1:9" s="216" customFormat="1" ht="15.6" customHeight="1">
      <c r="A37" s="544" t="s">
        <v>1735</v>
      </c>
      <c r="B37" s="464" t="s">
        <v>25</v>
      </c>
      <c r="C37" s="537" t="s">
        <v>1494</v>
      </c>
      <c r="D37" s="503" t="s">
        <v>9188</v>
      </c>
      <c r="E37" s="470">
        <v>1</v>
      </c>
      <c r="F37" s="447"/>
      <c r="G37" s="542" t="s">
        <v>10579</v>
      </c>
      <c r="H37" s="164" t="e">
        <f>IF(G37="","",G37-G37*COMPASS!$AH$37)</f>
        <v>#VALUE!</v>
      </c>
      <c r="I37" s="215"/>
    </row>
    <row r="38" spans="1:9" s="216" customFormat="1" ht="15.6" customHeight="1">
      <c r="A38" s="544" t="s">
        <v>1737</v>
      </c>
      <c r="B38" s="464" t="s">
        <v>25</v>
      </c>
      <c r="C38" s="537" t="s">
        <v>1496</v>
      </c>
      <c r="D38" s="503" t="s">
        <v>9189</v>
      </c>
      <c r="E38" s="470">
        <v>1</v>
      </c>
      <c r="F38" s="447"/>
      <c r="G38" s="542" t="s">
        <v>10579</v>
      </c>
      <c r="H38" s="164" t="e">
        <f>IF(G38="","",G38-G38*COMPASS!$AH$37)</f>
        <v>#VALUE!</v>
      </c>
      <c r="I38" s="215"/>
    </row>
    <row r="39" spans="1:9" s="216" customFormat="1" ht="15.6" customHeight="1">
      <c r="A39" s="544" t="s">
        <v>1736</v>
      </c>
      <c r="B39" s="464" t="s">
        <v>25</v>
      </c>
      <c r="C39" s="537" t="s">
        <v>1495</v>
      </c>
      <c r="D39" s="503" t="s">
        <v>9190</v>
      </c>
      <c r="E39" s="470">
        <v>1</v>
      </c>
      <c r="F39" s="447"/>
      <c r="G39" s="542" t="s">
        <v>10579</v>
      </c>
      <c r="H39" s="164" t="e">
        <f>IF(G39="","",G39-G39*COMPASS!$AH$37)</f>
        <v>#VALUE!</v>
      </c>
      <c r="I39" s="215"/>
    </row>
    <row r="40" spans="1:9" s="216" customFormat="1" ht="15.6" customHeight="1">
      <c r="A40" s="544" t="s">
        <v>1738</v>
      </c>
      <c r="B40" s="464" t="s">
        <v>25</v>
      </c>
      <c r="C40" s="537" t="s">
        <v>1497</v>
      </c>
      <c r="D40" s="503" t="s">
        <v>9191</v>
      </c>
      <c r="E40" s="470">
        <v>1</v>
      </c>
      <c r="F40" s="447"/>
      <c r="G40" s="542" t="s">
        <v>10579</v>
      </c>
      <c r="H40" s="164" t="e">
        <f>IF(G40="","",G40-G40*COMPASS!$AH$37)</f>
        <v>#VALUE!</v>
      </c>
      <c r="I40" s="215"/>
    </row>
    <row r="41" spans="1:9" s="216" customFormat="1" ht="15.6" customHeight="1">
      <c r="A41" s="544" t="s">
        <v>1740</v>
      </c>
      <c r="B41" s="464" t="s">
        <v>25</v>
      </c>
      <c r="C41" s="537" t="s">
        <v>1499</v>
      </c>
      <c r="D41" s="503" t="s">
        <v>9192</v>
      </c>
      <c r="E41" s="470">
        <v>1</v>
      </c>
      <c r="F41" s="447"/>
      <c r="G41" s="542" t="s">
        <v>10579</v>
      </c>
      <c r="H41" s="164" t="e">
        <f>IF(G41="","",G41-G41*COMPASS!$AH$37)</f>
        <v>#VALUE!</v>
      </c>
      <c r="I41" s="215"/>
    </row>
    <row r="42" spans="1:9" s="216" customFormat="1" ht="15.6" customHeight="1">
      <c r="A42" s="544" t="s">
        <v>1739</v>
      </c>
      <c r="B42" s="464" t="s">
        <v>25</v>
      </c>
      <c r="C42" s="537" t="s">
        <v>1498</v>
      </c>
      <c r="D42" s="503" t="s">
        <v>9193</v>
      </c>
      <c r="E42" s="470">
        <v>1</v>
      </c>
      <c r="F42" s="447"/>
      <c r="G42" s="542" t="s">
        <v>10579</v>
      </c>
      <c r="H42" s="164" t="e">
        <f>IF(G42="","",G42-G42*COMPASS!$AH$37)</f>
        <v>#VALUE!</v>
      </c>
      <c r="I42" s="215"/>
    </row>
    <row r="43" spans="1:9" s="216" customFormat="1" ht="15.6" customHeight="1">
      <c r="A43" s="544" t="s">
        <v>1763</v>
      </c>
      <c r="B43" s="464" t="s">
        <v>25</v>
      </c>
      <c r="C43" s="537" t="s">
        <v>1522</v>
      </c>
      <c r="D43" s="503" t="s">
        <v>9194</v>
      </c>
      <c r="E43" s="470">
        <v>1</v>
      </c>
      <c r="F43" s="447"/>
      <c r="G43" s="542" t="s">
        <v>10579</v>
      </c>
      <c r="H43" s="164" t="e">
        <f>IF(G43="","",G43-G43*COMPASS!$AH$37)</f>
        <v>#VALUE!</v>
      </c>
      <c r="I43" s="215"/>
    </row>
    <row r="44" spans="1:9" s="216" customFormat="1" ht="15.6" customHeight="1">
      <c r="A44" s="544" t="s">
        <v>1764</v>
      </c>
      <c r="B44" s="464" t="s">
        <v>25</v>
      </c>
      <c r="C44" s="537" t="s">
        <v>1523</v>
      </c>
      <c r="D44" s="503" t="s">
        <v>9195</v>
      </c>
      <c r="E44" s="470">
        <v>1</v>
      </c>
      <c r="F44" s="447"/>
      <c r="G44" s="542" t="s">
        <v>10579</v>
      </c>
      <c r="H44" s="164" t="e">
        <f>IF(G44="","",G44-G44*COMPASS!$AH$37)</f>
        <v>#VALUE!</v>
      </c>
      <c r="I44" s="215"/>
    </row>
    <row r="45" spans="1:9" s="216" customFormat="1" ht="15.6" customHeight="1">
      <c r="A45" s="544" t="s">
        <v>1765</v>
      </c>
      <c r="B45" s="464" t="s">
        <v>25</v>
      </c>
      <c r="C45" s="537" t="s">
        <v>1524</v>
      </c>
      <c r="D45" s="503" t="s">
        <v>9196</v>
      </c>
      <c r="E45" s="470">
        <v>1</v>
      </c>
      <c r="F45" s="447"/>
      <c r="G45" s="542" t="s">
        <v>10579</v>
      </c>
      <c r="H45" s="164" t="e">
        <f>IF(G45="","",G45-G45*COMPASS!$AH$37)</f>
        <v>#VALUE!</v>
      </c>
      <c r="I45" s="215"/>
    </row>
    <row r="46" spans="1:9" s="216" customFormat="1" ht="15.6" customHeight="1">
      <c r="A46" s="544" t="s">
        <v>1766</v>
      </c>
      <c r="B46" s="464" t="s">
        <v>25</v>
      </c>
      <c r="C46" s="537" t="s">
        <v>1525</v>
      </c>
      <c r="D46" s="503" t="s">
        <v>9197</v>
      </c>
      <c r="E46" s="470">
        <v>1</v>
      </c>
      <c r="F46" s="447"/>
      <c r="G46" s="542" t="s">
        <v>10579</v>
      </c>
      <c r="H46" s="164" t="e">
        <f>IF(G46="","",G46-G46*COMPASS!$AH$37)</f>
        <v>#VALUE!</v>
      </c>
      <c r="I46" s="215"/>
    </row>
    <row r="47" spans="1:9" s="216" customFormat="1" ht="15.6" customHeight="1">
      <c r="A47" s="544" t="s">
        <v>1767</v>
      </c>
      <c r="B47" s="464" t="s">
        <v>25</v>
      </c>
      <c r="C47" s="537" t="s">
        <v>1526</v>
      </c>
      <c r="D47" s="503" t="s">
        <v>9198</v>
      </c>
      <c r="E47" s="470">
        <v>1</v>
      </c>
      <c r="F47" s="447"/>
      <c r="G47" s="542" t="s">
        <v>10579</v>
      </c>
      <c r="H47" s="164" t="e">
        <f>IF(G47="","",G47-G47*COMPASS!$AH$37)</f>
        <v>#VALUE!</v>
      </c>
      <c r="I47" s="215"/>
    </row>
    <row r="48" spans="1:9" s="216" customFormat="1" ht="15.6" customHeight="1">
      <c r="A48" s="544" t="s">
        <v>1768</v>
      </c>
      <c r="B48" s="464" t="s">
        <v>25</v>
      </c>
      <c r="C48" s="537" t="s">
        <v>1527</v>
      </c>
      <c r="D48" s="503" t="s">
        <v>9199</v>
      </c>
      <c r="E48" s="470">
        <v>1</v>
      </c>
      <c r="F48" s="447"/>
      <c r="G48" s="542" t="s">
        <v>10579</v>
      </c>
      <c r="H48" s="164" t="e">
        <f>IF(G48="","",G48-G48*COMPASS!$AH$37)</f>
        <v>#VALUE!</v>
      </c>
      <c r="I48" s="215"/>
    </row>
    <row r="49" spans="1:9" s="216" customFormat="1" ht="15.6" customHeight="1">
      <c r="A49" s="544" t="s">
        <v>1769</v>
      </c>
      <c r="B49" s="464" t="s">
        <v>25</v>
      </c>
      <c r="C49" s="537" t="s">
        <v>1528</v>
      </c>
      <c r="D49" s="503" t="s">
        <v>9200</v>
      </c>
      <c r="E49" s="470">
        <v>1</v>
      </c>
      <c r="F49" s="447"/>
      <c r="G49" s="542" t="s">
        <v>10579</v>
      </c>
      <c r="H49" s="164" t="e">
        <f>IF(G49="","",G49-G49*COMPASS!$AH$37)</f>
        <v>#VALUE!</v>
      </c>
      <c r="I49" s="215"/>
    </row>
    <row r="50" spans="1:9" s="216" customFormat="1" ht="15.6" customHeight="1">
      <c r="A50" s="544" t="s">
        <v>1770</v>
      </c>
      <c r="B50" s="464" t="s">
        <v>25</v>
      </c>
      <c r="C50" s="537" t="s">
        <v>1529</v>
      </c>
      <c r="D50" s="503" t="s">
        <v>9201</v>
      </c>
      <c r="E50" s="470">
        <v>1</v>
      </c>
      <c r="F50" s="447"/>
      <c r="G50" s="542" t="s">
        <v>10579</v>
      </c>
      <c r="H50" s="164" t="e">
        <f>IF(G50="","",G50-G50*COMPASS!$AH$37)</f>
        <v>#VALUE!</v>
      </c>
      <c r="I50" s="215"/>
    </row>
    <row r="51" spans="1:9" s="216" customFormat="1" ht="15.6" customHeight="1">
      <c r="A51" s="544" t="s">
        <v>1741</v>
      </c>
      <c r="B51" s="464" t="s">
        <v>25</v>
      </c>
      <c r="C51" s="537" t="s">
        <v>1500</v>
      </c>
      <c r="D51" s="503" t="s">
        <v>9202</v>
      </c>
      <c r="E51" s="470">
        <v>1</v>
      </c>
      <c r="F51" s="447"/>
      <c r="G51" s="542" t="s">
        <v>10579</v>
      </c>
      <c r="H51" s="164" t="e">
        <f>IF(G51="","",G51-G51*COMPASS!$AH$37)</f>
        <v>#VALUE!</v>
      </c>
      <c r="I51" s="215"/>
    </row>
    <row r="52" spans="1:9" s="216" customFormat="1" ht="15.6" customHeight="1">
      <c r="A52" s="544" t="s">
        <v>1744</v>
      </c>
      <c r="B52" s="464" t="s">
        <v>25</v>
      </c>
      <c r="C52" s="537" t="s">
        <v>1503</v>
      </c>
      <c r="D52" s="503" t="s">
        <v>9203</v>
      </c>
      <c r="E52" s="470">
        <v>1</v>
      </c>
      <c r="F52" s="447"/>
      <c r="G52" s="542" t="s">
        <v>10579</v>
      </c>
      <c r="H52" s="164" t="e">
        <f>IF(G52="","",G52-G52*COMPASS!$AH$37)</f>
        <v>#VALUE!</v>
      </c>
      <c r="I52" s="215"/>
    </row>
    <row r="53" spans="1:9" s="216" customFormat="1" ht="15.6" customHeight="1">
      <c r="A53" s="544" t="s">
        <v>1747</v>
      </c>
      <c r="B53" s="464" t="s">
        <v>25</v>
      </c>
      <c r="C53" s="537" t="s">
        <v>1506</v>
      </c>
      <c r="D53" s="503" t="s">
        <v>9204</v>
      </c>
      <c r="E53" s="470">
        <v>1</v>
      </c>
      <c r="F53" s="447"/>
      <c r="G53" s="542" t="s">
        <v>10579</v>
      </c>
      <c r="H53" s="164" t="e">
        <f>IF(G53="","",G53-G53*COMPASS!$AH$37)</f>
        <v>#VALUE!</v>
      </c>
      <c r="I53" s="215"/>
    </row>
    <row r="54" spans="1:9" s="216" customFormat="1" ht="15.6" customHeight="1">
      <c r="A54" s="544" t="s">
        <v>1742</v>
      </c>
      <c r="B54" s="464" t="s">
        <v>25</v>
      </c>
      <c r="C54" s="537" t="s">
        <v>1501</v>
      </c>
      <c r="D54" s="503" t="s">
        <v>9205</v>
      </c>
      <c r="E54" s="470">
        <v>1</v>
      </c>
      <c r="F54" s="447"/>
      <c r="G54" s="542" t="s">
        <v>10579</v>
      </c>
      <c r="H54" s="164" t="e">
        <f>IF(G54="","",G54-G54*COMPASS!$AH$37)</f>
        <v>#VALUE!</v>
      </c>
      <c r="I54" s="215"/>
    </row>
    <row r="55" spans="1:9" s="216" customFormat="1" ht="15.6" customHeight="1">
      <c r="A55" s="544" t="s">
        <v>1745</v>
      </c>
      <c r="B55" s="464" t="s">
        <v>25</v>
      </c>
      <c r="C55" s="537" t="s">
        <v>1504</v>
      </c>
      <c r="D55" s="503" t="s">
        <v>9206</v>
      </c>
      <c r="E55" s="470">
        <v>1</v>
      </c>
      <c r="F55" s="447"/>
      <c r="G55" s="542" t="s">
        <v>10579</v>
      </c>
      <c r="H55" s="164" t="e">
        <f>IF(G55="","",G55-G55*COMPASS!$AH$37)</f>
        <v>#VALUE!</v>
      </c>
      <c r="I55" s="215"/>
    </row>
    <row r="56" spans="1:9" s="216" customFormat="1" ht="15.6" customHeight="1">
      <c r="A56" s="544" t="s">
        <v>1743</v>
      </c>
      <c r="B56" s="464" t="s">
        <v>25</v>
      </c>
      <c r="C56" s="537" t="s">
        <v>1502</v>
      </c>
      <c r="D56" s="503" t="s">
        <v>9207</v>
      </c>
      <c r="E56" s="470">
        <v>1</v>
      </c>
      <c r="F56" s="447"/>
      <c r="G56" s="542" t="s">
        <v>10579</v>
      </c>
      <c r="H56" s="164" t="e">
        <f>IF(G56="","",G56-G56*COMPASS!$AH$37)</f>
        <v>#VALUE!</v>
      </c>
      <c r="I56" s="215"/>
    </row>
    <row r="57" spans="1:9" s="216" customFormat="1" ht="15.6" customHeight="1">
      <c r="A57" s="544" t="s">
        <v>1746</v>
      </c>
      <c r="B57" s="464" t="s">
        <v>25</v>
      </c>
      <c r="C57" s="537" t="s">
        <v>1505</v>
      </c>
      <c r="D57" s="503" t="s">
        <v>9208</v>
      </c>
      <c r="E57" s="470">
        <v>1</v>
      </c>
      <c r="F57" s="447"/>
      <c r="G57" s="542" t="s">
        <v>10579</v>
      </c>
      <c r="H57" s="164" t="e">
        <f>IF(G57="","",G57-G57*COMPASS!$AH$37)</f>
        <v>#VALUE!</v>
      </c>
      <c r="I57" s="215"/>
    </row>
    <row r="58" spans="1:9" s="216" customFormat="1" ht="15.6" customHeight="1">
      <c r="A58" s="544" t="s">
        <v>1748</v>
      </c>
      <c r="B58" s="464" t="s">
        <v>25</v>
      </c>
      <c r="C58" s="537" t="s">
        <v>1507</v>
      </c>
      <c r="D58" s="503" t="s">
        <v>9209</v>
      </c>
      <c r="E58" s="470">
        <v>1</v>
      </c>
      <c r="F58" s="447"/>
      <c r="G58" s="542" t="s">
        <v>10579</v>
      </c>
      <c r="H58" s="164" t="e">
        <f>IF(G58="","",G58-G58*COMPASS!$AH$37)</f>
        <v>#VALUE!</v>
      </c>
      <c r="I58" s="215"/>
    </row>
    <row r="59" spans="1:9" s="216" customFormat="1" ht="15.6" customHeight="1">
      <c r="A59" s="544" t="s">
        <v>1749</v>
      </c>
      <c r="B59" s="464" t="s">
        <v>25</v>
      </c>
      <c r="C59" s="537" t="s">
        <v>1508</v>
      </c>
      <c r="D59" s="503" t="s">
        <v>9210</v>
      </c>
      <c r="E59" s="470">
        <v>1</v>
      </c>
      <c r="F59" s="447"/>
      <c r="G59" s="542" t="s">
        <v>10579</v>
      </c>
      <c r="H59" s="164" t="e">
        <f>IF(G59="","",G59-G59*COMPASS!$AH$37)</f>
        <v>#VALUE!</v>
      </c>
      <c r="I59" s="215"/>
    </row>
    <row r="60" spans="1:9" s="216" customFormat="1" ht="15.6" customHeight="1">
      <c r="A60" s="544" t="s">
        <v>1751</v>
      </c>
      <c r="B60" s="464" t="s">
        <v>25</v>
      </c>
      <c r="C60" s="537" t="s">
        <v>1510</v>
      </c>
      <c r="D60" s="503" t="s">
        <v>9211</v>
      </c>
      <c r="E60" s="470">
        <v>1</v>
      </c>
      <c r="F60" s="447"/>
      <c r="G60" s="542" t="s">
        <v>10579</v>
      </c>
      <c r="H60" s="164" t="e">
        <f>IF(G60="","",G60-G60*COMPASS!$AH$37)</f>
        <v>#VALUE!</v>
      </c>
      <c r="I60" s="215"/>
    </row>
    <row r="61" spans="1:9" s="216" customFormat="1" ht="15.6" customHeight="1">
      <c r="A61" s="544" t="s">
        <v>1750</v>
      </c>
      <c r="B61" s="464" t="s">
        <v>25</v>
      </c>
      <c r="C61" s="537" t="s">
        <v>1509</v>
      </c>
      <c r="D61" s="503" t="s">
        <v>9212</v>
      </c>
      <c r="E61" s="470">
        <v>1</v>
      </c>
      <c r="F61" s="447"/>
      <c r="G61" s="542" t="s">
        <v>10579</v>
      </c>
      <c r="H61" s="164" t="e">
        <f>IF(G61="","",G61-G61*COMPASS!$AH$37)</f>
        <v>#VALUE!</v>
      </c>
      <c r="I61" s="215"/>
    </row>
    <row r="62" spans="1:9" s="216" customFormat="1" ht="15.6" customHeight="1">
      <c r="A62" s="544" t="s">
        <v>1777</v>
      </c>
      <c r="B62" s="464" t="s">
        <v>25</v>
      </c>
      <c r="C62" s="537" t="s">
        <v>1536</v>
      </c>
      <c r="D62" s="503" t="s">
        <v>9213</v>
      </c>
      <c r="E62" s="470">
        <v>1</v>
      </c>
      <c r="F62" s="447"/>
      <c r="G62" s="542" t="s">
        <v>10579</v>
      </c>
      <c r="H62" s="164" t="e">
        <f>IF(G62="","",G62-G62*COMPASS!$AH$37)</f>
        <v>#VALUE!</v>
      </c>
      <c r="I62" s="215"/>
    </row>
    <row r="63" spans="1:9" s="216" customFormat="1" ht="15.6" customHeight="1">
      <c r="A63" s="544" t="s">
        <v>1778</v>
      </c>
      <c r="B63" s="464" t="s">
        <v>25</v>
      </c>
      <c r="C63" s="537" t="s">
        <v>1537</v>
      </c>
      <c r="D63" s="503" t="s">
        <v>9214</v>
      </c>
      <c r="E63" s="470">
        <v>1</v>
      </c>
      <c r="F63" s="447"/>
      <c r="G63" s="542" t="s">
        <v>10579</v>
      </c>
      <c r="H63" s="164" t="e">
        <f>IF(G63="","",G63-G63*COMPASS!$AH$37)</f>
        <v>#VALUE!</v>
      </c>
      <c r="I63" s="215"/>
    </row>
    <row r="64" spans="1:9" s="216" customFormat="1" ht="15.6" customHeight="1">
      <c r="A64" s="544" t="s">
        <v>1779</v>
      </c>
      <c r="B64" s="464" t="s">
        <v>25</v>
      </c>
      <c r="C64" s="537" t="s">
        <v>1538</v>
      </c>
      <c r="D64" s="503" t="s">
        <v>9215</v>
      </c>
      <c r="E64" s="470">
        <v>1</v>
      </c>
      <c r="F64" s="447"/>
      <c r="G64" s="542" t="s">
        <v>10579</v>
      </c>
      <c r="H64" s="164" t="e">
        <f>IF(G64="","",G64-G64*COMPASS!$AH$37)</f>
        <v>#VALUE!</v>
      </c>
      <c r="I64" s="215"/>
    </row>
    <row r="65" spans="1:9" s="216" customFormat="1" ht="15.6" customHeight="1">
      <c r="A65" s="544" t="s">
        <v>1780</v>
      </c>
      <c r="B65" s="464" t="s">
        <v>25</v>
      </c>
      <c r="C65" s="537" t="s">
        <v>1539</v>
      </c>
      <c r="D65" s="503" t="s">
        <v>9216</v>
      </c>
      <c r="E65" s="470">
        <v>1</v>
      </c>
      <c r="F65" s="447"/>
      <c r="G65" s="542" t="s">
        <v>10579</v>
      </c>
      <c r="H65" s="164" t="e">
        <f>IF(G65="","",G65-G65*COMPASS!$AH$37)</f>
        <v>#VALUE!</v>
      </c>
      <c r="I65" s="215"/>
    </row>
    <row r="66" spans="1:9" s="216" customFormat="1" ht="15.6" customHeight="1">
      <c r="A66" s="544" t="s">
        <v>1781</v>
      </c>
      <c r="B66" s="464" t="s">
        <v>25</v>
      </c>
      <c r="C66" s="537" t="s">
        <v>1540</v>
      </c>
      <c r="D66" s="503" t="s">
        <v>9217</v>
      </c>
      <c r="E66" s="470">
        <v>1</v>
      </c>
      <c r="F66" s="447"/>
      <c r="G66" s="542" t="s">
        <v>10579</v>
      </c>
      <c r="H66" s="164" t="e">
        <f>IF(G66="","",G66-G66*COMPASS!$AH$37)</f>
        <v>#VALUE!</v>
      </c>
      <c r="I66" s="215"/>
    </row>
    <row r="67" spans="1:9" s="216" customFormat="1" ht="15.6" customHeight="1">
      <c r="A67" s="544" t="s">
        <v>1772</v>
      </c>
      <c r="B67" s="464" t="s">
        <v>25</v>
      </c>
      <c r="C67" s="537" t="s">
        <v>1531</v>
      </c>
      <c r="D67" s="503" t="s">
        <v>9218</v>
      </c>
      <c r="E67" s="470">
        <v>1</v>
      </c>
      <c r="F67" s="447"/>
      <c r="G67" s="542" t="s">
        <v>10579</v>
      </c>
      <c r="H67" s="164" t="e">
        <f>IF(G67="","",G67-G67*COMPASS!$AH$37)</f>
        <v>#VALUE!</v>
      </c>
      <c r="I67" s="215"/>
    </row>
    <row r="68" spans="1:9" s="216" customFormat="1" ht="15.6" customHeight="1">
      <c r="A68" s="544" t="s">
        <v>1773</v>
      </c>
      <c r="B68" s="464" t="s">
        <v>25</v>
      </c>
      <c r="C68" s="537" t="s">
        <v>1532</v>
      </c>
      <c r="D68" s="503" t="s">
        <v>9219</v>
      </c>
      <c r="E68" s="470">
        <v>1</v>
      </c>
      <c r="F68" s="447"/>
      <c r="G68" s="542" t="s">
        <v>10579</v>
      </c>
      <c r="H68" s="164" t="e">
        <f>IF(G68="","",G68-G68*COMPASS!$AH$37)</f>
        <v>#VALUE!</v>
      </c>
      <c r="I68" s="215"/>
    </row>
    <row r="69" spans="1:9" s="216" customFormat="1" ht="15.6" customHeight="1">
      <c r="A69" s="544" t="s">
        <v>1784</v>
      </c>
      <c r="B69" s="464" t="s">
        <v>25</v>
      </c>
      <c r="C69" s="537" t="s">
        <v>1543</v>
      </c>
      <c r="D69" s="503" t="s">
        <v>9220</v>
      </c>
      <c r="E69" s="470">
        <v>1</v>
      </c>
      <c r="F69" s="447"/>
      <c r="G69" s="542" t="s">
        <v>10579</v>
      </c>
      <c r="H69" s="164" t="e">
        <f>IF(G69="","",G69-G69*COMPASS!$AH$37)</f>
        <v>#VALUE!</v>
      </c>
      <c r="I69" s="215"/>
    </row>
    <row r="70" spans="1:9" s="216" customFormat="1" ht="15.6" customHeight="1">
      <c r="A70" s="544" t="s">
        <v>1774</v>
      </c>
      <c r="B70" s="464" t="s">
        <v>25</v>
      </c>
      <c r="C70" s="537" t="s">
        <v>1533</v>
      </c>
      <c r="D70" s="503" t="s">
        <v>9221</v>
      </c>
      <c r="E70" s="470">
        <v>1</v>
      </c>
      <c r="F70" s="447"/>
      <c r="G70" s="542" t="s">
        <v>10579</v>
      </c>
      <c r="H70" s="164" t="e">
        <f>IF(G70="","",G70-G70*COMPASS!$AH$37)</f>
        <v>#VALUE!</v>
      </c>
      <c r="I70" s="215"/>
    </row>
    <row r="71" spans="1:9" s="216" customFormat="1" ht="15.6" customHeight="1">
      <c r="A71" s="544" t="s">
        <v>1776</v>
      </c>
      <c r="B71" s="464" t="s">
        <v>25</v>
      </c>
      <c r="C71" s="537" t="s">
        <v>1535</v>
      </c>
      <c r="D71" s="503" t="s">
        <v>9222</v>
      </c>
      <c r="E71" s="470">
        <v>1</v>
      </c>
      <c r="F71" s="447"/>
      <c r="G71" s="542" t="s">
        <v>10579</v>
      </c>
      <c r="H71" s="164" t="e">
        <f>IF(G71="","",G71-G71*COMPASS!$AH$37)</f>
        <v>#VALUE!</v>
      </c>
      <c r="I71" s="215"/>
    </row>
    <row r="72" spans="1:9" s="216" customFormat="1" ht="15.6" customHeight="1">
      <c r="A72" s="544" t="s">
        <v>1775</v>
      </c>
      <c r="B72" s="464" t="s">
        <v>25</v>
      </c>
      <c r="C72" s="537" t="s">
        <v>1534</v>
      </c>
      <c r="D72" s="503" t="s">
        <v>9223</v>
      </c>
      <c r="E72" s="470">
        <v>1</v>
      </c>
      <c r="F72" s="447"/>
      <c r="G72" s="542" t="s">
        <v>10579</v>
      </c>
      <c r="H72" s="164" t="e">
        <f>IF(G72="","",G72-G72*COMPASS!$AH$37)</f>
        <v>#VALUE!</v>
      </c>
      <c r="I72" s="215"/>
    </row>
    <row r="73" spans="1:9" s="216" customFormat="1" ht="15.6" customHeight="1">
      <c r="A73" s="544" t="s">
        <v>1785</v>
      </c>
      <c r="B73" s="464" t="s">
        <v>25</v>
      </c>
      <c r="C73" s="537" t="s">
        <v>1544</v>
      </c>
      <c r="D73" s="503" t="s">
        <v>9224</v>
      </c>
      <c r="E73" s="470">
        <v>1</v>
      </c>
      <c r="F73" s="447"/>
      <c r="G73" s="542" t="s">
        <v>10579</v>
      </c>
      <c r="H73" s="164" t="e">
        <f>IF(G73="","",G73-G73*COMPASS!$AH$37)</f>
        <v>#VALUE!</v>
      </c>
      <c r="I73" s="215"/>
    </row>
    <row r="74" spans="1:9" s="216" customFormat="1" ht="15.6" customHeight="1">
      <c r="A74" s="544" t="s">
        <v>1782</v>
      </c>
      <c r="B74" s="464" t="s">
        <v>25</v>
      </c>
      <c r="C74" s="537" t="s">
        <v>1541</v>
      </c>
      <c r="D74" s="503" t="s">
        <v>9225</v>
      </c>
      <c r="E74" s="470">
        <v>1</v>
      </c>
      <c r="F74" s="447"/>
      <c r="G74" s="542" t="s">
        <v>10579</v>
      </c>
      <c r="H74" s="164" t="e">
        <f>IF(G74="","",G74-G74*COMPASS!$AH$37)</f>
        <v>#VALUE!</v>
      </c>
      <c r="I74" s="215"/>
    </row>
    <row r="75" spans="1:9" s="216" customFormat="1" ht="15.6" customHeight="1">
      <c r="A75" s="544" t="s">
        <v>1783</v>
      </c>
      <c r="B75" s="464" t="s">
        <v>25</v>
      </c>
      <c r="C75" s="537" t="s">
        <v>1542</v>
      </c>
      <c r="D75" s="503" t="s">
        <v>9226</v>
      </c>
      <c r="E75" s="470">
        <v>1</v>
      </c>
      <c r="F75" s="447"/>
      <c r="G75" s="542" t="s">
        <v>10579</v>
      </c>
      <c r="H75" s="164" t="e">
        <f>IF(G75="","",G75-G75*COMPASS!$AH$37)</f>
        <v>#VALUE!</v>
      </c>
      <c r="I75" s="215"/>
    </row>
    <row r="76" spans="1:9" s="216" customFormat="1" ht="15.6" customHeight="1">
      <c r="A76" s="544" t="s">
        <v>1752</v>
      </c>
      <c r="B76" s="464" t="s">
        <v>25</v>
      </c>
      <c r="C76" s="537" t="s">
        <v>1511</v>
      </c>
      <c r="D76" s="503" t="s">
        <v>9227</v>
      </c>
      <c r="E76" s="470">
        <v>1</v>
      </c>
      <c r="F76" s="447"/>
      <c r="G76" s="542" t="s">
        <v>10579</v>
      </c>
      <c r="H76" s="164" t="e">
        <f>IF(G76="","",G76-G76*COMPASS!$AH$37)</f>
        <v>#VALUE!</v>
      </c>
      <c r="I76" s="215"/>
    </row>
    <row r="77" spans="1:9" s="216" customFormat="1" ht="15.6" customHeight="1">
      <c r="A77" s="544" t="s">
        <v>1753</v>
      </c>
      <c r="B77" s="464" t="s">
        <v>25</v>
      </c>
      <c r="C77" s="537" t="s">
        <v>1512</v>
      </c>
      <c r="D77" s="503" t="s">
        <v>9228</v>
      </c>
      <c r="E77" s="470">
        <v>1</v>
      </c>
      <c r="F77" s="447"/>
      <c r="G77" s="542" t="s">
        <v>10579</v>
      </c>
      <c r="H77" s="164" t="e">
        <f>IF(G77="","",G77-G77*COMPASS!$AH$37)</f>
        <v>#VALUE!</v>
      </c>
      <c r="I77" s="215"/>
    </row>
    <row r="78" spans="1:9" s="216" customFormat="1" ht="15.6" customHeight="1">
      <c r="A78" s="544" t="s">
        <v>1754</v>
      </c>
      <c r="B78" s="464" t="s">
        <v>25</v>
      </c>
      <c r="C78" s="537" t="s">
        <v>1513</v>
      </c>
      <c r="D78" s="503" t="s">
        <v>9229</v>
      </c>
      <c r="E78" s="470">
        <v>1</v>
      </c>
      <c r="F78" s="447"/>
      <c r="G78" s="542" t="s">
        <v>10579</v>
      </c>
      <c r="H78" s="164" t="e">
        <f>IF(G78="","",G78-G78*COMPASS!$AH$37)</f>
        <v>#VALUE!</v>
      </c>
      <c r="I78" s="215"/>
    </row>
    <row r="79" spans="1:9" s="216" customFormat="1" ht="15.6" customHeight="1">
      <c r="A79" s="544" t="s">
        <v>1755</v>
      </c>
      <c r="B79" s="464" t="s">
        <v>25</v>
      </c>
      <c r="C79" s="537" t="s">
        <v>1514</v>
      </c>
      <c r="D79" s="503" t="s">
        <v>9230</v>
      </c>
      <c r="E79" s="470">
        <v>1</v>
      </c>
      <c r="F79" s="447"/>
      <c r="G79" s="542" t="s">
        <v>10579</v>
      </c>
      <c r="H79" s="164" t="e">
        <f>IF(G79="","",G79-G79*COMPASS!$AH$37)</f>
        <v>#VALUE!</v>
      </c>
      <c r="I79" s="215"/>
    </row>
    <row r="80" spans="1:9" s="216" customFormat="1" ht="15.6" customHeight="1">
      <c r="A80" s="493" t="s">
        <v>9231</v>
      </c>
      <c r="B80" s="501"/>
      <c r="C80" s="538"/>
      <c r="D80" s="502"/>
      <c r="E80" s="495"/>
      <c r="F80" s="494"/>
      <c r="G80" s="543"/>
      <c r="H80" s="164" t="str">
        <f>IF(G80="","",G80-G80*COMPASS!$AH$37)</f>
        <v/>
      </c>
      <c r="I80" s="215"/>
    </row>
    <row r="81" spans="1:9" s="216" customFormat="1" ht="15.6" customHeight="1">
      <c r="A81" s="544" t="s">
        <v>1808</v>
      </c>
      <c r="B81" s="464" t="s">
        <v>25</v>
      </c>
      <c r="C81" s="537" t="s">
        <v>1567</v>
      </c>
      <c r="D81" s="503" t="s">
        <v>9232</v>
      </c>
      <c r="E81" s="470">
        <v>1</v>
      </c>
      <c r="F81" s="447"/>
      <c r="G81" s="542" t="s">
        <v>10579</v>
      </c>
      <c r="H81" s="164" t="e">
        <f>IF(G81="","",G81-G81*COMPASS!$AH$37)</f>
        <v>#VALUE!</v>
      </c>
      <c r="I81" s="215"/>
    </row>
    <row r="82" spans="1:9" s="216" customFormat="1" ht="15.6" customHeight="1">
      <c r="A82" s="544" t="s">
        <v>1809</v>
      </c>
      <c r="B82" s="464" t="s">
        <v>25</v>
      </c>
      <c r="C82" s="537" t="s">
        <v>1568</v>
      </c>
      <c r="D82" s="503" t="s">
        <v>9233</v>
      </c>
      <c r="E82" s="470">
        <v>1</v>
      </c>
      <c r="F82" s="447"/>
      <c r="G82" s="542" t="s">
        <v>10579</v>
      </c>
      <c r="H82" s="164" t="e">
        <f>IF(G82="","",G82-G82*COMPASS!$AH$37)</f>
        <v>#VALUE!</v>
      </c>
      <c r="I82" s="215"/>
    </row>
    <row r="83" spans="1:9" s="216" customFormat="1" ht="15.6" customHeight="1">
      <c r="A83" s="544" t="s">
        <v>1810</v>
      </c>
      <c r="B83" s="464" t="s">
        <v>25</v>
      </c>
      <c r="C83" s="537" t="s">
        <v>1569</v>
      </c>
      <c r="D83" s="503" t="s">
        <v>9234</v>
      </c>
      <c r="E83" s="470">
        <v>1</v>
      </c>
      <c r="F83" s="447"/>
      <c r="G83" s="542" t="s">
        <v>10579</v>
      </c>
      <c r="H83" s="164" t="e">
        <f>IF(G83="","",G83-G83*COMPASS!$AH$37)</f>
        <v>#VALUE!</v>
      </c>
      <c r="I83" s="215"/>
    </row>
    <row r="84" spans="1:9" s="216" customFormat="1" ht="15.6" customHeight="1">
      <c r="A84" s="544" t="s">
        <v>1815</v>
      </c>
      <c r="B84" s="464" t="s">
        <v>25</v>
      </c>
      <c r="C84" s="537" t="s">
        <v>1574</v>
      </c>
      <c r="D84" s="503" t="s">
        <v>9235</v>
      </c>
      <c r="E84" s="470">
        <v>1</v>
      </c>
      <c r="F84" s="447"/>
      <c r="G84" s="542" t="s">
        <v>10579</v>
      </c>
      <c r="H84" s="164" t="e">
        <f>IF(G84="","",G84-G84*COMPASS!$AH$37)</f>
        <v>#VALUE!</v>
      </c>
      <c r="I84" s="215"/>
    </row>
    <row r="85" spans="1:9" s="216" customFormat="1" ht="15.6" customHeight="1">
      <c r="A85" s="544" t="s">
        <v>1816</v>
      </c>
      <c r="B85" s="464" t="s">
        <v>25</v>
      </c>
      <c r="C85" s="537" t="s">
        <v>1575</v>
      </c>
      <c r="D85" s="503" t="s">
        <v>9236</v>
      </c>
      <c r="E85" s="470">
        <v>1</v>
      </c>
      <c r="F85" s="447"/>
      <c r="G85" s="542" t="s">
        <v>10579</v>
      </c>
      <c r="H85" s="164" t="e">
        <f>IF(G85="","",G85-G85*COMPASS!$AH$37)</f>
        <v>#VALUE!</v>
      </c>
      <c r="I85" s="215"/>
    </row>
    <row r="86" spans="1:9" s="216" customFormat="1" ht="15.6" customHeight="1">
      <c r="A86" s="544" t="s">
        <v>1792</v>
      </c>
      <c r="B86" s="464" t="s">
        <v>25</v>
      </c>
      <c r="C86" s="537" t="s">
        <v>1551</v>
      </c>
      <c r="D86" s="503" t="s">
        <v>9237</v>
      </c>
      <c r="E86" s="470">
        <v>1</v>
      </c>
      <c r="F86" s="447"/>
      <c r="G86" s="542" t="s">
        <v>10579</v>
      </c>
      <c r="H86" s="164" t="e">
        <f>IF(G86="","",G86-G86*COMPASS!$AH$37)</f>
        <v>#VALUE!</v>
      </c>
      <c r="I86" s="215"/>
    </row>
    <row r="87" spans="1:9" s="216" customFormat="1" ht="15.6" customHeight="1">
      <c r="A87" s="544" t="s">
        <v>1817</v>
      </c>
      <c r="B87" s="464" t="s">
        <v>25</v>
      </c>
      <c r="C87" s="537" t="s">
        <v>1576</v>
      </c>
      <c r="D87" s="503" t="s">
        <v>9238</v>
      </c>
      <c r="E87" s="470">
        <v>1</v>
      </c>
      <c r="F87" s="447"/>
      <c r="G87" s="542" t="s">
        <v>10579</v>
      </c>
      <c r="H87" s="164" t="e">
        <f>IF(G87="","",G87-G87*COMPASS!$AH$37)</f>
        <v>#VALUE!</v>
      </c>
      <c r="I87" s="215"/>
    </row>
    <row r="88" spans="1:9" s="216" customFormat="1" ht="15.6" customHeight="1">
      <c r="A88" s="544" t="s">
        <v>1822</v>
      </c>
      <c r="B88" s="464" t="s">
        <v>25</v>
      </c>
      <c r="C88" s="537" t="s">
        <v>1581</v>
      </c>
      <c r="D88" s="503" t="s">
        <v>9239</v>
      </c>
      <c r="E88" s="470">
        <v>1</v>
      </c>
      <c r="F88" s="447"/>
      <c r="G88" s="542" t="s">
        <v>10579</v>
      </c>
      <c r="H88" s="164" t="e">
        <f>IF(G88="","",G88-G88*COMPASS!$AH$37)</f>
        <v>#VALUE!</v>
      </c>
      <c r="I88" s="215"/>
    </row>
    <row r="89" spans="1:9" s="216" customFormat="1" ht="15.6" customHeight="1">
      <c r="A89" s="544" t="s">
        <v>1823</v>
      </c>
      <c r="B89" s="464" t="s">
        <v>25</v>
      </c>
      <c r="C89" s="537" t="s">
        <v>1582</v>
      </c>
      <c r="D89" s="503" t="s">
        <v>9240</v>
      </c>
      <c r="E89" s="470">
        <v>1</v>
      </c>
      <c r="F89" s="447"/>
      <c r="G89" s="542" t="s">
        <v>10579</v>
      </c>
      <c r="H89" s="164" t="e">
        <f>IF(G89="","",G89-G89*COMPASS!$AH$37)</f>
        <v>#VALUE!</v>
      </c>
      <c r="I89" s="215"/>
    </row>
    <row r="90" spans="1:9" s="216" customFormat="1" ht="15.6" customHeight="1">
      <c r="A90" s="544" t="s">
        <v>1794</v>
      </c>
      <c r="B90" s="464" t="s">
        <v>25</v>
      </c>
      <c r="C90" s="537" t="s">
        <v>1553</v>
      </c>
      <c r="D90" s="503" t="s">
        <v>9241</v>
      </c>
      <c r="E90" s="470">
        <v>1</v>
      </c>
      <c r="F90" s="447"/>
      <c r="G90" s="542" t="s">
        <v>10579</v>
      </c>
      <c r="H90" s="164" t="e">
        <f>IF(G90="","",G90-G90*COMPASS!$AH$37)</f>
        <v>#VALUE!</v>
      </c>
      <c r="I90" s="215"/>
    </row>
    <row r="91" spans="1:9" s="216" customFormat="1" ht="15.6" customHeight="1">
      <c r="A91" s="544" t="s">
        <v>1824</v>
      </c>
      <c r="B91" s="464" t="s">
        <v>25</v>
      </c>
      <c r="C91" s="537" t="s">
        <v>1583</v>
      </c>
      <c r="D91" s="503" t="s">
        <v>9242</v>
      </c>
      <c r="E91" s="470">
        <v>1</v>
      </c>
      <c r="F91" s="447"/>
      <c r="G91" s="542" t="s">
        <v>10579</v>
      </c>
      <c r="H91" s="164" t="e">
        <f>IF(G91="","",G91-G91*COMPASS!$AH$37)</f>
        <v>#VALUE!</v>
      </c>
      <c r="I91" s="215"/>
    </row>
    <row r="92" spans="1:9" s="216" customFormat="1" ht="15.6" customHeight="1">
      <c r="A92" s="544" t="s">
        <v>1705</v>
      </c>
      <c r="B92" s="464" t="s">
        <v>25</v>
      </c>
      <c r="C92" s="537" t="s">
        <v>1463</v>
      </c>
      <c r="D92" s="503" t="s">
        <v>9243</v>
      </c>
      <c r="E92" s="470">
        <v>1</v>
      </c>
      <c r="F92" s="447"/>
      <c r="G92" s="542" t="s">
        <v>10579</v>
      </c>
      <c r="H92" s="164" t="e">
        <f>IF(G92="","",G92-G92*COMPASS!$AH$37)</f>
        <v>#VALUE!</v>
      </c>
      <c r="I92" s="215"/>
    </row>
    <row r="93" spans="1:9" s="216" customFormat="1" ht="15.6" customHeight="1">
      <c r="A93" s="544" t="s">
        <v>1706</v>
      </c>
      <c r="B93" s="464" t="s">
        <v>25</v>
      </c>
      <c r="C93" s="537" t="s">
        <v>1464</v>
      </c>
      <c r="D93" s="503" t="s">
        <v>9244</v>
      </c>
      <c r="E93" s="470">
        <v>1</v>
      </c>
      <c r="F93" s="447"/>
      <c r="G93" s="542" t="s">
        <v>10579</v>
      </c>
      <c r="H93" s="164" t="e">
        <f>IF(G93="","",G93-G93*COMPASS!$AH$37)</f>
        <v>#VALUE!</v>
      </c>
      <c r="I93" s="215"/>
    </row>
    <row r="94" spans="1:9" s="216" customFormat="1" ht="15.6" customHeight="1">
      <c r="A94" s="544" t="s">
        <v>1804</v>
      </c>
      <c r="B94" s="464" t="s">
        <v>25</v>
      </c>
      <c r="C94" s="537" t="s">
        <v>1563</v>
      </c>
      <c r="D94" s="503" t="s">
        <v>9245</v>
      </c>
      <c r="E94" s="470">
        <v>1</v>
      </c>
      <c r="F94" s="447"/>
      <c r="G94" s="542" t="s">
        <v>10579</v>
      </c>
      <c r="H94" s="164" t="e">
        <f>IF(G94="","",G94-G94*COMPASS!$AH$37)</f>
        <v>#VALUE!</v>
      </c>
      <c r="I94" s="215"/>
    </row>
    <row r="95" spans="1:9" s="216" customFormat="1" ht="15.6" customHeight="1">
      <c r="A95" s="544" t="s">
        <v>1806</v>
      </c>
      <c r="B95" s="464" t="s">
        <v>25</v>
      </c>
      <c r="C95" s="537" t="s">
        <v>1565</v>
      </c>
      <c r="D95" s="503" t="s">
        <v>9246</v>
      </c>
      <c r="E95" s="470">
        <v>1</v>
      </c>
      <c r="F95" s="447"/>
      <c r="G95" s="542" t="s">
        <v>10579</v>
      </c>
      <c r="H95" s="164" t="e">
        <f>IF(G95="","",G95-G95*COMPASS!$AH$37)</f>
        <v>#VALUE!</v>
      </c>
      <c r="I95" s="215"/>
    </row>
    <row r="96" spans="1:9" s="216" customFormat="1" ht="15.6" customHeight="1">
      <c r="A96" s="544" t="s">
        <v>1805</v>
      </c>
      <c r="B96" s="464" t="s">
        <v>25</v>
      </c>
      <c r="C96" s="537" t="s">
        <v>1564</v>
      </c>
      <c r="D96" s="503" t="s">
        <v>9247</v>
      </c>
      <c r="E96" s="470">
        <v>1</v>
      </c>
      <c r="F96" s="447"/>
      <c r="G96" s="542" t="s">
        <v>10579</v>
      </c>
      <c r="H96" s="164" t="e">
        <f>IF(G96="","",G96-G96*COMPASS!$AH$37)</f>
        <v>#VALUE!</v>
      </c>
      <c r="I96" s="215"/>
    </row>
    <row r="97" spans="1:9" s="216" customFormat="1" ht="15.6" customHeight="1">
      <c r="A97" s="544" t="s">
        <v>1807</v>
      </c>
      <c r="B97" s="464" t="s">
        <v>25</v>
      </c>
      <c r="C97" s="537" t="s">
        <v>1566</v>
      </c>
      <c r="D97" s="503" t="s">
        <v>9248</v>
      </c>
      <c r="E97" s="470">
        <v>1</v>
      </c>
      <c r="F97" s="447"/>
      <c r="G97" s="542" t="s">
        <v>10579</v>
      </c>
      <c r="H97" s="164" t="e">
        <f>IF(G97="","",G97-G97*COMPASS!$AH$37)</f>
        <v>#VALUE!</v>
      </c>
      <c r="I97" s="215"/>
    </row>
    <row r="98" spans="1:9" s="216" customFormat="1" ht="15.6" customHeight="1">
      <c r="A98" s="544" t="s">
        <v>1811</v>
      </c>
      <c r="B98" s="464" t="s">
        <v>25</v>
      </c>
      <c r="C98" s="537" t="s">
        <v>1570</v>
      </c>
      <c r="D98" s="503" t="s">
        <v>9249</v>
      </c>
      <c r="E98" s="470">
        <v>1</v>
      </c>
      <c r="F98" s="447"/>
      <c r="G98" s="542" t="s">
        <v>10579</v>
      </c>
      <c r="H98" s="164" t="e">
        <f>IF(G98="","",G98-G98*COMPASS!$AH$37)</f>
        <v>#VALUE!</v>
      </c>
      <c r="I98" s="215"/>
    </row>
    <row r="99" spans="1:9" s="216" customFormat="1" ht="15.6" customHeight="1">
      <c r="A99" s="544" t="s">
        <v>1813</v>
      </c>
      <c r="B99" s="464" t="s">
        <v>25</v>
      </c>
      <c r="C99" s="537" t="s">
        <v>1572</v>
      </c>
      <c r="D99" s="503" t="s">
        <v>9250</v>
      </c>
      <c r="E99" s="470">
        <v>1</v>
      </c>
      <c r="F99" s="447"/>
      <c r="G99" s="542" t="s">
        <v>10579</v>
      </c>
      <c r="H99" s="164" t="e">
        <f>IF(G99="","",G99-G99*COMPASS!$AH$37)</f>
        <v>#VALUE!</v>
      </c>
      <c r="I99" s="215"/>
    </row>
    <row r="100" spans="1:9" s="216" customFormat="1" ht="15.6" customHeight="1">
      <c r="A100" s="544" t="s">
        <v>1790</v>
      </c>
      <c r="B100" s="464" t="s">
        <v>25</v>
      </c>
      <c r="C100" s="537" t="s">
        <v>1549</v>
      </c>
      <c r="D100" s="503" t="s">
        <v>9251</v>
      </c>
      <c r="E100" s="470">
        <v>1</v>
      </c>
      <c r="F100" s="447"/>
      <c r="G100" s="542" t="s">
        <v>10579</v>
      </c>
      <c r="H100" s="164" t="e">
        <f>IF(G100="","",G100-G100*COMPASS!$AH$37)</f>
        <v>#VALUE!</v>
      </c>
      <c r="I100" s="215"/>
    </row>
    <row r="101" spans="1:9" s="216" customFormat="1" ht="15.6" customHeight="1">
      <c r="A101" s="544" t="s">
        <v>1812</v>
      </c>
      <c r="B101" s="464" t="s">
        <v>25</v>
      </c>
      <c r="C101" s="537" t="s">
        <v>1571</v>
      </c>
      <c r="D101" s="503" t="s">
        <v>9252</v>
      </c>
      <c r="E101" s="470">
        <v>1</v>
      </c>
      <c r="F101" s="447"/>
      <c r="G101" s="542" t="s">
        <v>10579</v>
      </c>
      <c r="H101" s="164" t="e">
        <f>IF(G101="","",G101-G101*COMPASS!$AH$37)</f>
        <v>#VALUE!</v>
      </c>
      <c r="I101" s="215"/>
    </row>
    <row r="102" spans="1:9" s="216" customFormat="1" ht="15.6" customHeight="1">
      <c r="A102" s="544" t="s">
        <v>1814</v>
      </c>
      <c r="B102" s="464" t="s">
        <v>25</v>
      </c>
      <c r="C102" s="537" t="s">
        <v>1573</v>
      </c>
      <c r="D102" s="503" t="s">
        <v>9253</v>
      </c>
      <c r="E102" s="470">
        <v>1</v>
      </c>
      <c r="F102" s="447"/>
      <c r="G102" s="542" t="s">
        <v>10579</v>
      </c>
      <c r="H102" s="164" t="e">
        <f>IF(G102="","",G102-G102*COMPASS!$AH$37)</f>
        <v>#VALUE!</v>
      </c>
      <c r="I102" s="215"/>
    </row>
    <row r="103" spans="1:9" s="216" customFormat="1" ht="15.6" customHeight="1">
      <c r="A103" s="544" t="s">
        <v>1791</v>
      </c>
      <c r="B103" s="464" t="s">
        <v>25</v>
      </c>
      <c r="C103" s="537" t="s">
        <v>1550</v>
      </c>
      <c r="D103" s="503" t="s">
        <v>9254</v>
      </c>
      <c r="E103" s="470">
        <v>1</v>
      </c>
      <c r="F103" s="447"/>
      <c r="G103" s="542" t="s">
        <v>10579</v>
      </c>
      <c r="H103" s="164" t="e">
        <f>IF(G103="","",G103-G103*COMPASS!$AH$37)</f>
        <v>#VALUE!</v>
      </c>
      <c r="I103" s="215"/>
    </row>
    <row r="104" spans="1:9" s="216" customFormat="1" ht="15.6" customHeight="1">
      <c r="A104" s="544" t="s">
        <v>1818</v>
      </c>
      <c r="B104" s="464" t="s">
        <v>25</v>
      </c>
      <c r="C104" s="537" t="s">
        <v>1577</v>
      </c>
      <c r="D104" s="503" t="s">
        <v>9255</v>
      </c>
      <c r="E104" s="470">
        <v>1</v>
      </c>
      <c r="F104" s="447"/>
      <c r="G104" s="542" t="s">
        <v>10579</v>
      </c>
      <c r="H104" s="164" t="e">
        <f>IF(G104="","",G104-G104*COMPASS!$AH$37)</f>
        <v>#VALUE!</v>
      </c>
      <c r="I104" s="215"/>
    </row>
    <row r="105" spans="1:9" s="216" customFormat="1" ht="15.6" customHeight="1">
      <c r="A105" s="544" t="s">
        <v>1820</v>
      </c>
      <c r="B105" s="464" t="s">
        <v>25</v>
      </c>
      <c r="C105" s="537" t="s">
        <v>1579</v>
      </c>
      <c r="D105" s="503" t="s">
        <v>9256</v>
      </c>
      <c r="E105" s="470">
        <v>1</v>
      </c>
      <c r="F105" s="447"/>
      <c r="G105" s="542" t="s">
        <v>10579</v>
      </c>
      <c r="H105" s="164" t="e">
        <f>IF(G105="","",G105-G105*COMPASS!$AH$37)</f>
        <v>#VALUE!</v>
      </c>
      <c r="I105" s="215"/>
    </row>
    <row r="106" spans="1:9" s="216" customFormat="1" ht="15.6" customHeight="1">
      <c r="A106" s="544" t="s">
        <v>1793</v>
      </c>
      <c r="B106" s="464" t="s">
        <v>25</v>
      </c>
      <c r="C106" s="537" t="s">
        <v>1552</v>
      </c>
      <c r="D106" s="503" t="s">
        <v>9257</v>
      </c>
      <c r="E106" s="470">
        <v>1</v>
      </c>
      <c r="F106" s="447"/>
      <c r="G106" s="542" t="s">
        <v>10579</v>
      </c>
      <c r="H106" s="164" t="e">
        <f>IF(G106="","",G106-G106*COMPASS!$AH$37)</f>
        <v>#VALUE!</v>
      </c>
      <c r="I106" s="215"/>
    </row>
    <row r="107" spans="1:9" s="216" customFormat="1" ht="15.6" customHeight="1">
      <c r="A107" s="544" t="s">
        <v>1819</v>
      </c>
      <c r="B107" s="464" t="s">
        <v>25</v>
      </c>
      <c r="C107" s="537" t="s">
        <v>1578</v>
      </c>
      <c r="D107" s="503" t="s">
        <v>9258</v>
      </c>
      <c r="E107" s="470">
        <v>1</v>
      </c>
      <c r="F107" s="447"/>
      <c r="G107" s="542" t="s">
        <v>10579</v>
      </c>
      <c r="H107" s="164" t="e">
        <f>IF(G107="","",G107-G107*COMPASS!$AH$37)</f>
        <v>#VALUE!</v>
      </c>
      <c r="I107" s="215"/>
    </row>
    <row r="108" spans="1:9" s="216" customFormat="1" ht="15.6" customHeight="1">
      <c r="A108" s="544" t="s">
        <v>1821</v>
      </c>
      <c r="B108" s="464" t="s">
        <v>25</v>
      </c>
      <c r="C108" s="537" t="s">
        <v>1580</v>
      </c>
      <c r="D108" s="503" t="s">
        <v>9259</v>
      </c>
      <c r="E108" s="470">
        <v>1</v>
      </c>
      <c r="F108" s="447"/>
      <c r="G108" s="542" t="s">
        <v>10579</v>
      </c>
      <c r="H108" s="164" t="e">
        <f>IF(G108="","",G108-G108*COMPASS!$AH$37)</f>
        <v>#VALUE!</v>
      </c>
      <c r="I108" s="215"/>
    </row>
    <row r="109" spans="1:9" s="216" customFormat="1" ht="15.6" customHeight="1">
      <c r="A109" s="544" t="s">
        <v>1795</v>
      </c>
      <c r="B109" s="464" t="s">
        <v>25</v>
      </c>
      <c r="C109" s="537" t="s">
        <v>1554</v>
      </c>
      <c r="D109" s="503" t="s">
        <v>9260</v>
      </c>
      <c r="E109" s="470">
        <v>1</v>
      </c>
      <c r="F109" s="447"/>
      <c r="G109" s="542" t="s">
        <v>10579</v>
      </c>
      <c r="H109" s="164" t="e">
        <f>IF(G109="","",G109-G109*COMPASS!$AH$37)</f>
        <v>#VALUE!</v>
      </c>
      <c r="I109" s="215"/>
    </row>
    <row r="110" spans="1:9" s="216" customFormat="1" ht="15.6" customHeight="1">
      <c r="A110" s="493" t="s">
        <v>9261</v>
      </c>
      <c r="B110" s="501"/>
      <c r="C110" s="538"/>
      <c r="D110" s="502"/>
      <c r="E110" s="495"/>
      <c r="F110" s="494"/>
      <c r="G110" s="543"/>
      <c r="H110" s="164" t="str">
        <f>IF(G110="","",G110-G110*COMPASS!$AH$37)</f>
        <v/>
      </c>
      <c r="I110" s="215"/>
    </row>
    <row r="111" spans="1:9" s="216" customFormat="1" ht="15.6" customHeight="1">
      <c r="A111" s="544" t="s">
        <v>6364</v>
      </c>
      <c r="B111" s="464" t="s">
        <v>25</v>
      </c>
      <c r="C111" s="537" t="s">
        <v>6365</v>
      </c>
      <c r="D111" s="503" t="s">
        <v>9262</v>
      </c>
      <c r="E111" s="470">
        <v>1</v>
      </c>
      <c r="F111" s="447"/>
      <c r="G111" s="542" t="s">
        <v>10579</v>
      </c>
      <c r="H111" s="164" t="e">
        <f>IF(G111="","",G111-G111*COMPASS!$AH$37)</f>
        <v>#VALUE!</v>
      </c>
      <c r="I111" s="215"/>
    </row>
    <row r="112" spans="1:9" s="216" customFormat="1" ht="15.6" customHeight="1">
      <c r="A112" s="544" t="s">
        <v>6366</v>
      </c>
      <c r="B112" s="464" t="s">
        <v>25</v>
      </c>
      <c r="C112" s="537" t="s">
        <v>6367</v>
      </c>
      <c r="D112" s="503" t="s">
        <v>6368</v>
      </c>
      <c r="E112" s="470">
        <v>1</v>
      </c>
      <c r="F112" s="447"/>
      <c r="G112" s="542" t="s">
        <v>10579</v>
      </c>
      <c r="H112" s="164" t="e">
        <f>IF(G112="","",G112-G112*COMPASS!$AH$37)</f>
        <v>#VALUE!</v>
      </c>
      <c r="I112" s="215"/>
    </row>
    <row r="113" spans="1:9" s="216" customFormat="1" ht="15.6" customHeight="1">
      <c r="A113" s="544" t="s">
        <v>3468</v>
      </c>
      <c r="B113" s="464" t="s">
        <v>25</v>
      </c>
      <c r="C113" s="537" t="s">
        <v>3469</v>
      </c>
      <c r="D113" s="503" t="s">
        <v>9263</v>
      </c>
      <c r="E113" s="470">
        <v>1</v>
      </c>
      <c r="F113" s="447"/>
      <c r="G113" s="542" t="s">
        <v>10579</v>
      </c>
      <c r="H113" s="164" t="e">
        <f>IF(G113="","",G113-G113*COMPASS!$AH$37)</f>
        <v>#VALUE!</v>
      </c>
      <c r="I113" s="215"/>
    </row>
    <row r="114" spans="1:9" s="216" customFormat="1" ht="15.6" customHeight="1">
      <c r="A114" s="544" t="s">
        <v>3470</v>
      </c>
      <c r="B114" s="464" t="s">
        <v>25</v>
      </c>
      <c r="C114" s="537" t="s">
        <v>3471</v>
      </c>
      <c r="D114" s="503" t="s">
        <v>9264</v>
      </c>
      <c r="E114" s="470">
        <v>1</v>
      </c>
      <c r="F114" s="447"/>
      <c r="G114" s="542" t="s">
        <v>10579</v>
      </c>
      <c r="H114" s="164" t="e">
        <f>IF(G114="","",G114-G114*COMPASS!$AH$37)</f>
        <v>#VALUE!</v>
      </c>
      <c r="I114" s="215"/>
    </row>
    <row r="115" spans="1:9" s="216" customFormat="1" ht="15.6" customHeight="1">
      <c r="A115" s="544" t="s">
        <v>3478</v>
      </c>
      <c r="B115" s="464" t="s">
        <v>25</v>
      </c>
      <c r="C115" s="537" t="s">
        <v>3479</v>
      </c>
      <c r="D115" s="503" t="s">
        <v>3480</v>
      </c>
      <c r="E115" s="470">
        <v>1</v>
      </c>
      <c r="F115" s="447"/>
      <c r="G115" s="542" t="s">
        <v>10579</v>
      </c>
      <c r="H115" s="164" t="e">
        <f>IF(G115="","",G115-G115*COMPASS!$AH$37)</f>
        <v>#VALUE!</v>
      </c>
      <c r="I115" s="215"/>
    </row>
    <row r="116" spans="1:9" s="216" customFormat="1" ht="15.6" customHeight="1">
      <c r="A116" s="544" t="s">
        <v>9265</v>
      </c>
      <c r="B116" s="464" t="s">
        <v>25</v>
      </c>
      <c r="C116" s="537" t="s">
        <v>9266</v>
      </c>
      <c r="D116" s="503" t="s">
        <v>9267</v>
      </c>
      <c r="E116" s="470">
        <v>1</v>
      </c>
      <c r="F116" s="447"/>
      <c r="G116" s="542" t="s">
        <v>10579</v>
      </c>
      <c r="H116" s="164" t="e">
        <f>IF(G116="","",G116-G116*COMPASS!$AH$37)</f>
        <v>#VALUE!</v>
      </c>
      <c r="I116" s="215"/>
    </row>
    <row r="117" spans="1:9" s="216" customFormat="1" ht="15.6" customHeight="1">
      <c r="A117" s="544" t="s">
        <v>9268</v>
      </c>
      <c r="B117" s="464" t="s">
        <v>25</v>
      </c>
      <c r="C117" s="537" t="s">
        <v>9269</v>
      </c>
      <c r="D117" s="503" t="s">
        <v>9270</v>
      </c>
      <c r="E117" s="470">
        <v>1</v>
      </c>
      <c r="F117" s="447"/>
      <c r="G117" s="542" t="s">
        <v>10579</v>
      </c>
      <c r="H117" s="164" t="e">
        <f>IF(G117="","",G117-G117*COMPASS!$AH$37)</f>
        <v>#VALUE!</v>
      </c>
      <c r="I117" s="215"/>
    </row>
    <row r="118" spans="1:9" s="216" customFormat="1" ht="15.6" customHeight="1">
      <c r="A118" s="544" t="s">
        <v>9271</v>
      </c>
      <c r="B118" s="464" t="s">
        <v>25</v>
      </c>
      <c r="C118" s="537" t="s">
        <v>9272</v>
      </c>
      <c r="D118" s="503" t="s">
        <v>9273</v>
      </c>
      <c r="E118" s="470">
        <v>1</v>
      </c>
      <c r="F118" s="447"/>
      <c r="G118" s="542" t="s">
        <v>10579</v>
      </c>
      <c r="H118" s="164" t="e">
        <f>IF(G118="","",G118-G118*COMPASS!$AH$37)</f>
        <v>#VALUE!</v>
      </c>
      <c r="I118" s="215"/>
    </row>
    <row r="119" spans="1:9" s="216" customFormat="1" ht="15.6" customHeight="1">
      <c r="A119" s="544" t="s">
        <v>9274</v>
      </c>
      <c r="B119" s="464" t="s">
        <v>25</v>
      </c>
      <c r="C119" s="537" t="s">
        <v>9275</v>
      </c>
      <c r="D119" s="503" t="s">
        <v>9276</v>
      </c>
      <c r="E119" s="470">
        <v>1</v>
      </c>
      <c r="F119" s="447"/>
      <c r="G119" s="542" t="s">
        <v>10579</v>
      </c>
      <c r="H119" s="164" t="e">
        <f>IF(G119="","",G119-G119*COMPASS!$AH$37)</f>
        <v>#VALUE!</v>
      </c>
      <c r="I119" s="215"/>
    </row>
    <row r="120" spans="1:9" s="216" customFormat="1" ht="15.6" customHeight="1">
      <c r="A120" s="544" t="s">
        <v>3481</v>
      </c>
      <c r="B120" s="464" t="s">
        <v>25</v>
      </c>
      <c r="C120" s="537" t="s">
        <v>3482</v>
      </c>
      <c r="D120" s="503" t="s">
        <v>3446</v>
      </c>
      <c r="E120" s="470">
        <v>1</v>
      </c>
      <c r="F120" s="447"/>
      <c r="G120" s="542" t="s">
        <v>10579</v>
      </c>
      <c r="H120" s="164" t="e">
        <f>IF(G120="","",G120-G120*COMPASS!$AH$37)</f>
        <v>#VALUE!</v>
      </c>
      <c r="I120" s="215"/>
    </row>
    <row r="121" spans="1:9" s="216" customFormat="1" ht="15.6" customHeight="1">
      <c r="A121" s="544" t="s">
        <v>3483</v>
      </c>
      <c r="B121" s="464" t="s">
        <v>25</v>
      </c>
      <c r="C121" s="537" t="s">
        <v>3484</v>
      </c>
      <c r="D121" s="503" t="s">
        <v>3443</v>
      </c>
      <c r="E121" s="470">
        <v>1</v>
      </c>
      <c r="F121" s="447"/>
      <c r="G121" s="542" t="s">
        <v>10579</v>
      </c>
      <c r="H121" s="164" t="e">
        <f>IF(G121="","",G121-G121*COMPASS!$AH$37)</f>
        <v>#VALUE!</v>
      </c>
      <c r="I121" s="215"/>
    </row>
    <row r="122" spans="1:9" s="216" customFormat="1" ht="15.6" customHeight="1">
      <c r="A122" s="544" t="s">
        <v>3485</v>
      </c>
      <c r="B122" s="464" t="s">
        <v>25</v>
      </c>
      <c r="C122" s="537" t="s">
        <v>3486</v>
      </c>
      <c r="D122" s="503" t="s">
        <v>3487</v>
      </c>
      <c r="E122" s="470">
        <v>1</v>
      </c>
      <c r="F122" s="447"/>
      <c r="G122" s="542" t="s">
        <v>10579</v>
      </c>
      <c r="H122" s="164" t="e">
        <f>IF(G122="","",G122-G122*COMPASS!$AH$37)</f>
        <v>#VALUE!</v>
      </c>
      <c r="I122" s="215"/>
    </row>
    <row r="123" spans="1:9" s="216" customFormat="1" ht="15.6" customHeight="1">
      <c r="A123" s="544" t="s">
        <v>3488</v>
      </c>
      <c r="B123" s="464" t="s">
        <v>25</v>
      </c>
      <c r="C123" s="537" t="s">
        <v>3489</v>
      </c>
      <c r="D123" s="503" t="s">
        <v>3490</v>
      </c>
      <c r="E123" s="470">
        <v>1</v>
      </c>
      <c r="F123" s="447"/>
      <c r="G123" s="542" t="s">
        <v>10579</v>
      </c>
      <c r="H123" s="164" t="e">
        <f>IF(G123="","",G123-G123*COMPASS!$AH$37)</f>
        <v>#VALUE!</v>
      </c>
      <c r="I123" s="215"/>
    </row>
    <row r="124" spans="1:9" s="216" customFormat="1" ht="15.6" customHeight="1">
      <c r="A124" s="544" t="s">
        <v>9277</v>
      </c>
      <c r="B124" s="464" t="s">
        <v>25</v>
      </c>
      <c r="C124" s="537" t="s">
        <v>9278</v>
      </c>
      <c r="D124" s="503" t="s">
        <v>9279</v>
      </c>
      <c r="E124" s="470">
        <v>1</v>
      </c>
      <c r="F124" s="447"/>
      <c r="G124" s="542" t="s">
        <v>10579</v>
      </c>
      <c r="H124" s="164" t="e">
        <f>IF(G124="","",G124-G124*COMPASS!$AH$37)</f>
        <v>#VALUE!</v>
      </c>
      <c r="I124" s="215"/>
    </row>
    <row r="125" spans="1:9" s="216" customFormat="1" ht="15.6" customHeight="1">
      <c r="A125" s="544" t="s">
        <v>9280</v>
      </c>
      <c r="B125" s="464" t="s">
        <v>25</v>
      </c>
      <c r="C125" s="537" t="s">
        <v>9281</v>
      </c>
      <c r="D125" s="503" t="s">
        <v>9282</v>
      </c>
      <c r="E125" s="470">
        <v>1</v>
      </c>
      <c r="F125" s="447"/>
      <c r="G125" s="542" t="s">
        <v>10579</v>
      </c>
      <c r="H125" s="164" t="e">
        <f>IF(G125="","",G125-G125*COMPASS!$AH$37)</f>
        <v>#VALUE!</v>
      </c>
      <c r="I125" s="215"/>
    </row>
    <row r="126" spans="1:9" s="216" customFormat="1" ht="15.6" customHeight="1">
      <c r="A126" s="544" t="s">
        <v>1760</v>
      </c>
      <c r="B126" s="464" t="s">
        <v>25</v>
      </c>
      <c r="C126" s="537" t="s">
        <v>1519</v>
      </c>
      <c r="D126" s="503" t="s">
        <v>9283</v>
      </c>
      <c r="E126" s="470">
        <v>1</v>
      </c>
      <c r="F126" s="447"/>
      <c r="G126" s="542" t="s">
        <v>10579</v>
      </c>
      <c r="H126" s="164" t="e">
        <f>IF(G126="","",G126-G126*COMPASS!$AH$37)</f>
        <v>#VALUE!</v>
      </c>
      <c r="I126" s="215"/>
    </row>
    <row r="127" spans="1:9" s="216" customFormat="1" ht="15.6" customHeight="1">
      <c r="A127" s="544" t="s">
        <v>1771</v>
      </c>
      <c r="B127" s="464" t="s">
        <v>25</v>
      </c>
      <c r="C127" s="537" t="s">
        <v>1530</v>
      </c>
      <c r="D127" s="503" t="s">
        <v>9284</v>
      </c>
      <c r="E127" s="470">
        <v>1</v>
      </c>
      <c r="F127" s="447"/>
      <c r="G127" s="542" t="s">
        <v>10579</v>
      </c>
      <c r="H127" s="164" t="e">
        <f>IF(G127="","",G127-G127*COMPASS!$AH$37)</f>
        <v>#VALUE!</v>
      </c>
      <c r="I127" s="215"/>
    </row>
    <row r="128" spans="1:9" ht="15.6" customHeight="1">
      <c r="A128" s="493" t="s">
        <v>4267</v>
      </c>
      <c r="B128" s="501"/>
      <c r="C128" s="538"/>
      <c r="D128" s="502"/>
      <c r="E128" s="495"/>
      <c r="F128" s="494"/>
      <c r="G128" s="543"/>
      <c r="H128" s="164" t="str">
        <f>IF(G128="","",G128-G128*COMPASS!$AH$37)</f>
        <v/>
      </c>
    </row>
    <row r="129" spans="1:9" s="216" customFormat="1" ht="15.6" customHeight="1">
      <c r="A129" s="544" t="s">
        <v>9285</v>
      </c>
      <c r="B129" s="464" t="s">
        <v>25</v>
      </c>
      <c r="C129" s="537" t="s">
        <v>6346</v>
      </c>
      <c r="D129" s="503" t="s">
        <v>9286</v>
      </c>
      <c r="E129" s="470">
        <v>1</v>
      </c>
      <c r="F129" s="447"/>
      <c r="G129" s="542" t="s">
        <v>10579</v>
      </c>
      <c r="H129" s="164" t="e">
        <f>IF(G129="","",G129-G129*COMPASS!$AH$37)</f>
        <v>#VALUE!</v>
      </c>
      <c r="I129" s="215"/>
    </row>
    <row r="130" spans="1:9" s="216" customFormat="1" ht="15.6" customHeight="1">
      <c r="A130" s="544" t="s">
        <v>9287</v>
      </c>
      <c r="B130" s="464" t="s">
        <v>25</v>
      </c>
      <c r="C130" s="537" t="s">
        <v>6347</v>
      </c>
      <c r="D130" s="503" t="s">
        <v>9286</v>
      </c>
      <c r="E130" s="470">
        <v>1</v>
      </c>
      <c r="F130" s="447"/>
      <c r="G130" s="542" t="s">
        <v>10579</v>
      </c>
      <c r="H130" s="164" t="e">
        <f>IF(G130="","",G130-G130*COMPASS!$AH$37)</f>
        <v>#VALUE!</v>
      </c>
      <c r="I130" s="215"/>
    </row>
    <row r="131" spans="1:9" s="216" customFormat="1" ht="15.6" customHeight="1">
      <c r="A131" s="544" t="s">
        <v>9288</v>
      </c>
      <c r="B131" s="464" t="s">
        <v>25</v>
      </c>
      <c r="C131" s="537" t="s">
        <v>6348</v>
      </c>
      <c r="D131" s="503" t="s">
        <v>9289</v>
      </c>
      <c r="E131" s="470">
        <v>1</v>
      </c>
      <c r="F131" s="447"/>
      <c r="G131" s="542" t="s">
        <v>10579</v>
      </c>
      <c r="H131" s="164" t="e">
        <f>IF(G131="","",G131-G131*COMPASS!$AH$37)</f>
        <v>#VALUE!</v>
      </c>
      <c r="I131" s="215"/>
    </row>
    <row r="132" spans="1:9" s="216" customFormat="1" ht="15.6" customHeight="1">
      <c r="A132" s="544" t="s">
        <v>9290</v>
      </c>
      <c r="B132" s="464" t="s">
        <v>25</v>
      </c>
      <c r="C132" s="537" t="s">
        <v>6349</v>
      </c>
      <c r="D132" s="503" t="s">
        <v>9291</v>
      </c>
      <c r="E132" s="470">
        <v>1</v>
      </c>
      <c r="F132" s="447"/>
      <c r="G132" s="542" t="s">
        <v>10579</v>
      </c>
      <c r="H132" s="164" t="e">
        <f>IF(G132="","",G132-G132*COMPASS!$AH$37)</f>
        <v>#VALUE!</v>
      </c>
      <c r="I132" s="215"/>
    </row>
    <row r="133" spans="1:9" s="216" customFormat="1" ht="15.6" customHeight="1">
      <c r="A133" s="544" t="s">
        <v>9292</v>
      </c>
      <c r="B133" s="464" t="s">
        <v>25</v>
      </c>
      <c r="C133" s="537" t="s">
        <v>6350</v>
      </c>
      <c r="D133" s="503" t="s">
        <v>9293</v>
      </c>
      <c r="E133" s="470">
        <v>1</v>
      </c>
      <c r="F133" s="447"/>
      <c r="G133" s="542" t="s">
        <v>10579</v>
      </c>
      <c r="H133" s="164" t="e">
        <f>IF(G133="","",G133-G133*COMPASS!$AH$37)</f>
        <v>#VALUE!</v>
      </c>
      <c r="I133" s="215"/>
    </row>
    <row r="134" spans="1:9" s="216" customFormat="1" ht="15.6" customHeight="1">
      <c r="A134" s="544" t="s">
        <v>9294</v>
      </c>
      <c r="B134" s="464" t="s">
        <v>25</v>
      </c>
      <c r="C134" s="537" t="s">
        <v>6351</v>
      </c>
      <c r="D134" s="503" t="s">
        <v>9295</v>
      </c>
      <c r="E134" s="470">
        <v>1</v>
      </c>
      <c r="F134" s="447"/>
      <c r="G134" s="542" t="s">
        <v>10579</v>
      </c>
      <c r="H134" s="164" t="e">
        <f>IF(G134="","",G134-G134*COMPASS!$AH$37)</f>
        <v>#VALUE!</v>
      </c>
      <c r="I134" s="215"/>
    </row>
    <row r="135" spans="1:9" s="216" customFormat="1" ht="15.6" customHeight="1">
      <c r="A135" s="544" t="s">
        <v>9296</v>
      </c>
      <c r="B135" s="464" t="s">
        <v>25</v>
      </c>
      <c r="C135" s="537" t="s">
        <v>6352</v>
      </c>
      <c r="D135" s="503" t="s">
        <v>9297</v>
      </c>
      <c r="E135" s="470">
        <v>1</v>
      </c>
      <c r="F135" s="447"/>
      <c r="G135" s="542" t="s">
        <v>10579</v>
      </c>
      <c r="H135" s="164" t="e">
        <f>IF(G135="","",G135-G135*COMPASS!$AH$37)</f>
        <v>#VALUE!</v>
      </c>
      <c r="I135" s="215"/>
    </row>
    <row r="136" spans="1:9" s="216" customFormat="1" ht="15.6" customHeight="1">
      <c r="A136" s="544" t="s">
        <v>9298</v>
      </c>
      <c r="B136" s="464" t="s">
        <v>25</v>
      </c>
      <c r="C136" s="537" t="s">
        <v>6353</v>
      </c>
      <c r="D136" s="503" t="s">
        <v>9299</v>
      </c>
      <c r="E136" s="470">
        <v>1</v>
      </c>
      <c r="F136" s="447"/>
      <c r="G136" s="542" t="s">
        <v>10579</v>
      </c>
      <c r="H136" s="164" t="e">
        <f>IF(G136="","",G136-G136*COMPASS!$AH$37)</f>
        <v>#VALUE!</v>
      </c>
      <c r="I136" s="215"/>
    </row>
    <row r="137" spans="1:9" s="216" customFormat="1" ht="15.6" customHeight="1">
      <c r="A137" s="544" t="s">
        <v>9300</v>
      </c>
      <c r="B137" s="464" t="s">
        <v>25</v>
      </c>
      <c r="C137" s="537" t="s">
        <v>6354</v>
      </c>
      <c r="D137" s="503" t="s">
        <v>9301</v>
      </c>
      <c r="E137" s="470">
        <v>1</v>
      </c>
      <c r="F137" s="447"/>
      <c r="G137" s="542" t="s">
        <v>10579</v>
      </c>
      <c r="H137" s="164" t="e">
        <f>IF(G137="","",G137-G137*COMPASS!$AH$37)</f>
        <v>#VALUE!</v>
      </c>
      <c r="I137" s="215"/>
    </row>
    <row r="138" spans="1:9" s="216" customFormat="1" ht="15.6" customHeight="1">
      <c r="A138" s="544" t="s">
        <v>9302</v>
      </c>
      <c r="B138" s="464" t="s">
        <v>25</v>
      </c>
      <c r="C138" s="537" t="s">
        <v>6355</v>
      </c>
      <c r="D138" s="503" t="s">
        <v>9303</v>
      </c>
      <c r="E138" s="470">
        <v>1</v>
      </c>
      <c r="F138" s="447"/>
      <c r="G138" s="542" t="s">
        <v>10579</v>
      </c>
      <c r="H138" s="164" t="e">
        <f>IF(G138="","",G138-G138*COMPASS!$AH$37)</f>
        <v>#VALUE!</v>
      </c>
      <c r="I138" s="215"/>
    </row>
    <row r="139" spans="1:9" s="216" customFormat="1" ht="15.6" customHeight="1">
      <c r="A139" s="544" t="s">
        <v>9304</v>
      </c>
      <c r="B139" s="464" t="s">
        <v>25</v>
      </c>
      <c r="C139" s="537" t="s">
        <v>6356</v>
      </c>
      <c r="D139" s="503" t="s">
        <v>9305</v>
      </c>
      <c r="E139" s="470">
        <v>1</v>
      </c>
      <c r="F139" s="447"/>
      <c r="G139" s="542" t="s">
        <v>10579</v>
      </c>
      <c r="H139" s="164" t="e">
        <f>IF(G139="","",G139-G139*COMPASS!$AH$37)</f>
        <v>#VALUE!</v>
      </c>
      <c r="I139" s="215"/>
    </row>
    <row r="140" spans="1:9" s="216" customFormat="1" ht="15.6" customHeight="1">
      <c r="A140" s="544" t="s">
        <v>9306</v>
      </c>
      <c r="B140" s="464" t="s">
        <v>25</v>
      </c>
      <c r="C140" s="537" t="s">
        <v>6357</v>
      </c>
      <c r="D140" s="503" t="s">
        <v>9307</v>
      </c>
      <c r="E140" s="470">
        <v>1</v>
      </c>
      <c r="F140" s="447"/>
      <c r="G140" s="542" t="s">
        <v>10579</v>
      </c>
      <c r="H140" s="164" t="e">
        <f>IF(G140="","",G140-G140*COMPASS!$AH$37)</f>
        <v>#VALUE!</v>
      </c>
      <c r="I140" s="215"/>
    </row>
    <row r="141" spans="1:9" s="216" customFormat="1" ht="15.6" customHeight="1">
      <c r="A141" s="544" t="s">
        <v>4088</v>
      </c>
      <c r="B141" s="464" t="s">
        <v>25</v>
      </c>
      <c r="C141" s="537" t="s">
        <v>4089</v>
      </c>
      <c r="D141" s="503" t="s">
        <v>9308</v>
      </c>
      <c r="E141" s="470">
        <v>1</v>
      </c>
      <c r="F141" s="447"/>
      <c r="G141" s="542" t="s">
        <v>10579</v>
      </c>
      <c r="H141" s="164" t="e">
        <f>IF(G141="","",G141-G141*COMPASS!$AH$37)</f>
        <v>#VALUE!</v>
      </c>
      <c r="I141" s="215"/>
    </row>
    <row r="142" spans="1:9" s="216" customFormat="1" ht="15.6" customHeight="1">
      <c r="A142" s="544" t="s">
        <v>4090</v>
      </c>
      <c r="B142" s="464" t="s">
        <v>25</v>
      </c>
      <c r="C142" s="537" t="s">
        <v>4091</v>
      </c>
      <c r="D142" s="503" t="s">
        <v>9308</v>
      </c>
      <c r="E142" s="470">
        <v>1</v>
      </c>
      <c r="F142" s="447"/>
      <c r="G142" s="542" t="s">
        <v>10579</v>
      </c>
      <c r="H142" s="164" t="e">
        <f>IF(G142="","",G142-G142*COMPASS!$AH$37)</f>
        <v>#VALUE!</v>
      </c>
      <c r="I142" s="215"/>
    </row>
    <row r="143" spans="1:9" s="216" customFormat="1" ht="15.6" customHeight="1">
      <c r="A143" s="544" t="s">
        <v>9309</v>
      </c>
      <c r="B143" s="464" t="s">
        <v>25</v>
      </c>
      <c r="C143" s="537" t="s">
        <v>9310</v>
      </c>
      <c r="D143" s="503" t="s">
        <v>9311</v>
      </c>
      <c r="E143" s="470">
        <v>1</v>
      </c>
      <c r="F143" s="447"/>
      <c r="G143" s="542" t="s">
        <v>10579</v>
      </c>
      <c r="H143" s="164" t="e">
        <f>IF(G143="","",G143-G143*COMPASS!$AH$37)</f>
        <v>#VALUE!</v>
      </c>
      <c r="I143" s="215"/>
    </row>
    <row r="144" spans="1:9" s="216" customFormat="1" ht="15.6" customHeight="1">
      <c r="A144" s="544" t="s">
        <v>4092</v>
      </c>
      <c r="B144" s="464" t="s">
        <v>25</v>
      </c>
      <c r="C144" s="537" t="s">
        <v>4093</v>
      </c>
      <c r="D144" s="503" t="s">
        <v>9308</v>
      </c>
      <c r="E144" s="470">
        <v>1</v>
      </c>
      <c r="F144" s="447"/>
      <c r="G144" s="542" t="s">
        <v>10579</v>
      </c>
      <c r="H144" s="164" t="e">
        <f>IF(G144="","",G144-G144*COMPASS!$AH$37)</f>
        <v>#VALUE!</v>
      </c>
      <c r="I144" s="215"/>
    </row>
    <row r="145" spans="1:9" s="216" customFormat="1" ht="15.6" customHeight="1">
      <c r="A145" s="544" t="s">
        <v>9312</v>
      </c>
      <c r="B145" s="464" t="s">
        <v>25</v>
      </c>
      <c r="C145" s="537" t="s">
        <v>9313</v>
      </c>
      <c r="D145" s="503" t="s">
        <v>9314</v>
      </c>
      <c r="E145" s="470">
        <v>1</v>
      </c>
      <c r="F145" s="447"/>
      <c r="G145" s="542" t="s">
        <v>10579</v>
      </c>
      <c r="H145" s="164" t="e">
        <f>IF(G145="","",G145-G145*COMPASS!$AH$37)</f>
        <v>#VALUE!</v>
      </c>
      <c r="I145" s="215"/>
    </row>
    <row r="146" spans="1:9" s="216" customFormat="1" ht="15.6" customHeight="1">
      <c r="A146" s="544" t="s">
        <v>9315</v>
      </c>
      <c r="B146" s="464" t="s">
        <v>25</v>
      </c>
      <c r="C146" s="537" t="s">
        <v>9316</v>
      </c>
      <c r="D146" s="503" t="s">
        <v>9317</v>
      </c>
      <c r="E146" s="470">
        <v>1</v>
      </c>
      <c r="F146" s="447"/>
      <c r="G146" s="542" t="s">
        <v>10579</v>
      </c>
      <c r="H146" s="164" t="e">
        <f>IF(G146="","",G146-G146*COMPASS!$AH$37)</f>
        <v>#VALUE!</v>
      </c>
      <c r="I146" s="215"/>
    </row>
    <row r="147" spans="1:9" s="216" customFormat="1" ht="15.6" customHeight="1">
      <c r="A147" s="544" t="s">
        <v>9318</v>
      </c>
      <c r="B147" s="464" t="s">
        <v>25</v>
      </c>
      <c r="C147" s="537" t="s">
        <v>9319</v>
      </c>
      <c r="D147" s="503" t="s">
        <v>9320</v>
      </c>
      <c r="E147" s="470">
        <v>1</v>
      </c>
      <c r="F147" s="447"/>
      <c r="G147" s="542" t="s">
        <v>10579</v>
      </c>
      <c r="H147" s="164" t="e">
        <f>IF(G147="","",G147-G147*COMPASS!$AH$37)</f>
        <v>#VALUE!</v>
      </c>
      <c r="I147" s="215"/>
    </row>
    <row r="148" spans="1:9" s="216" customFormat="1" ht="15.6" customHeight="1">
      <c r="A148" s="544" t="s">
        <v>9321</v>
      </c>
      <c r="B148" s="464" t="s">
        <v>25</v>
      </c>
      <c r="C148" s="537" t="s">
        <v>9322</v>
      </c>
      <c r="D148" s="503" t="s">
        <v>9323</v>
      </c>
      <c r="E148" s="470">
        <v>1</v>
      </c>
      <c r="F148" s="447"/>
      <c r="G148" s="542" t="s">
        <v>10579</v>
      </c>
      <c r="H148" s="164" t="e">
        <f>IF(G148="","",G148-G148*COMPASS!$AH$37)</f>
        <v>#VALUE!</v>
      </c>
      <c r="I148" s="215"/>
    </row>
    <row r="149" spans="1:9" s="216" customFormat="1" ht="15.6" customHeight="1">
      <c r="A149" s="544" t="s">
        <v>9324</v>
      </c>
      <c r="B149" s="464" t="s">
        <v>25</v>
      </c>
      <c r="C149" s="537" t="s">
        <v>9325</v>
      </c>
      <c r="D149" s="503" t="s">
        <v>9326</v>
      </c>
      <c r="E149" s="470">
        <v>1</v>
      </c>
      <c r="F149" s="447"/>
      <c r="G149" s="542" t="s">
        <v>10579</v>
      </c>
      <c r="H149" s="164" t="e">
        <f>IF(G149="","",G149-G149*COMPASS!$AH$37)</f>
        <v>#VALUE!</v>
      </c>
      <c r="I149" s="215"/>
    </row>
    <row r="150" spans="1:9" s="216" customFormat="1" ht="15.6" customHeight="1">
      <c r="A150" s="544" t="s">
        <v>9327</v>
      </c>
      <c r="B150" s="464" t="s">
        <v>25</v>
      </c>
      <c r="C150" s="537" t="s">
        <v>9328</v>
      </c>
      <c r="D150" s="503" t="s">
        <v>9329</v>
      </c>
      <c r="E150" s="470">
        <v>1</v>
      </c>
      <c r="F150" s="447"/>
      <c r="G150" s="542" t="s">
        <v>10579</v>
      </c>
      <c r="H150" s="164" t="e">
        <f>IF(G150="","",G150-G150*COMPASS!$AH$37)</f>
        <v>#VALUE!</v>
      </c>
      <c r="I150" s="215"/>
    </row>
    <row r="151" spans="1:9" s="216" customFormat="1" ht="15.6" customHeight="1">
      <c r="A151" s="544" t="s">
        <v>4097</v>
      </c>
      <c r="B151" s="464" t="s">
        <v>25</v>
      </c>
      <c r="C151" s="537" t="s">
        <v>4098</v>
      </c>
      <c r="D151" s="503" t="s">
        <v>4099</v>
      </c>
      <c r="E151" s="470">
        <v>1</v>
      </c>
      <c r="F151" s="447"/>
      <c r="G151" s="542" t="s">
        <v>10579</v>
      </c>
      <c r="H151" s="164" t="e">
        <f>IF(G151="","",G151-G151*COMPASS!$AH$37)</f>
        <v>#VALUE!</v>
      </c>
      <c r="I151" s="215"/>
    </row>
    <row r="152" spans="1:9" s="216" customFormat="1" ht="15.6" customHeight="1">
      <c r="A152" s="544" t="s">
        <v>4100</v>
      </c>
      <c r="B152" s="464" t="s">
        <v>25</v>
      </c>
      <c r="C152" s="537" t="s">
        <v>4101</v>
      </c>
      <c r="D152" s="503" t="s">
        <v>4102</v>
      </c>
      <c r="E152" s="470">
        <v>1</v>
      </c>
      <c r="F152" s="447"/>
      <c r="G152" s="542" t="s">
        <v>10579</v>
      </c>
      <c r="H152" s="164" t="e">
        <f>IF(G152="","",G152-G152*COMPASS!$AH$37)</f>
        <v>#VALUE!</v>
      </c>
      <c r="I152" s="215"/>
    </row>
    <row r="153" spans="1:9" s="216" customFormat="1" ht="15.6" customHeight="1">
      <c r="A153" s="544" t="s">
        <v>1725</v>
      </c>
      <c r="B153" s="464" t="s">
        <v>25</v>
      </c>
      <c r="C153" s="537" t="s">
        <v>1484</v>
      </c>
      <c r="D153" s="503" t="s">
        <v>9330</v>
      </c>
      <c r="E153" s="470">
        <v>1</v>
      </c>
      <c r="F153" s="447"/>
      <c r="G153" s="542" t="s">
        <v>10579</v>
      </c>
      <c r="H153" s="164" t="e">
        <f>IF(G153="","",G153-G153*COMPASS!$AH$37)</f>
        <v>#VALUE!</v>
      </c>
      <c r="I153" s="215"/>
    </row>
    <row r="154" spans="1:9" s="216" customFormat="1" ht="15.6" customHeight="1">
      <c r="A154" s="544" t="s">
        <v>6343</v>
      </c>
      <c r="B154" s="464" t="s">
        <v>25</v>
      </c>
      <c r="C154" s="537" t="s">
        <v>6344</v>
      </c>
      <c r="D154" s="503" t="s">
        <v>6345</v>
      </c>
      <c r="E154" s="470">
        <v>1</v>
      </c>
      <c r="F154" s="447"/>
      <c r="G154" s="542" t="s">
        <v>10579</v>
      </c>
      <c r="H154" s="164" t="e">
        <f>IF(G154="","",G154-G154*COMPASS!$AH$37)</f>
        <v>#VALUE!</v>
      </c>
      <c r="I154" s="215"/>
    </row>
    <row r="155" spans="1:9" s="216" customFormat="1" ht="15.6" customHeight="1">
      <c r="A155" s="544" t="s">
        <v>1704</v>
      </c>
      <c r="B155" s="464" t="s">
        <v>25</v>
      </c>
      <c r="C155" s="537" t="s">
        <v>1462</v>
      </c>
      <c r="D155" s="503" t="s">
        <v>9331</v>
      </c>
      <c r="E155" s="470">
        <v>1</v>
      </c>
      <c r="F155" s="447"/>
      <c r="G155" s="542" t="s">
        <v>10579</v>
      </c>
      <c r="H155" s="164" t="e">
        <f>IF(G155="","",G155-G155*COMPASS!$AH$37)</f>
        <v>#VALUE!</v>
      </c>
      <c r="I155" s="215"/>
    </row>
    <row r="156" spans="1:9" s="216" customFormat="1" ht="15.6" customHeight="1">
      <c r="A156" s="544" t="s">
        <v>9332</v>
      </c>
      <c r="B156" s="464" t="s">
        <v>25</v>
      </c>
      <c r="C156" s="537" t="s">
        <v>9333</v>
      </c>
      <c r="D156" s="503" t="s">
        <v>9334</v>
      </c>
      <c r="E156" s="470">
        <v>1</v>
      </c>
      <c r="F156" s="447"/>
      <c r="G156" s="542" t="s">
        <v>10579</v>
      </c>
      <c r="H156" s="164" t="e">
        <f>IF(G156="","",G156-G156*COMPASS!$AH$37)</f>
        <v>#VALUE!</v>
      </c>
      <c r="I156" s="215"/>
    </row>
    <row r="157" spans="1:9" s="216" customFormat="1" ht="15.6" customHeight="1">
      <c r="A157" s="544" t="s">
        <v>1851</v>
      </c>
      <c r="B157" s="464" t="s">
        <v>25</v>
      </c>
      <c r="C157" s="537" t="s">
        <v>1610</v>
      </c>
      <c r="D157" s="503" t="s">
        <v>9335</v>
      </c>
      <c r="E157" s="470">
        <v>1</v>
      </c>
      <c r="F157" s="447"/>
      <c r="G157" s="542" t="s">
        <v>10579</v>
      </c>
      <c r="H157" s="164" t="e">
        <f>IF(G157="","",G157-G157*COMPASS!$AH$37)</f>
        <v>#VALUE!</v>
      </c>
      <c r="I157" s="215"/>
    </row>
    <row r="158" spans="1:9" s="216" customFormat="1" ht="15.6" customHeight="1">
      <c r="A158" s="544" t="s">
        <v>1756</v>
      </c>
      <c r="B158" s="464" t="s">
        <v>25</v>
      </c>
      <c r="C158" s="537" t="s">
        <v>1515</v>
      </c>
      <c r="D158" s="503" t="s">
        <v>3448</v>
      </c>
      <c r="E158" s="470">
        <v>1</v>
      </c>
      <c r="F158" s="447"/>
      <c r="G158" s="542" t="s">
        <v>10579</v>
      </c>
      <c r="H158" s="164" t="e">
        <f>IF(G158="","",G158-G158*COMPASS!$AH$37)</f>
        <v>#VALUE!</v>
      </c>
      <c r="I158" s="215"/>
    </row>
    <row r="159" spans="1:9" s="216" customFormat="1" ht="15.6" customHeight="1">
      <c r="A159" s="544" t="s">
        <v>1758</v>
      </c>
      <c r="B159" s="464" t="s">
        <v>25</v>
      </c>
      <c r="C159" s="537" t="s">
        <v>1517</v>
      </c>
      <c r="D159" s="503" t="s">
        <v>9336</v>
      </c>
      <c r="E159" s="470">
        <v>1</v>
      </c>
      <c r="F159" s="447"/>
      <c r="G159" s="542" t="s">
        <v>10579</v>
      </c>
      <c r="H159" s="164" t="e">
        <f>IF(G159="","",G159-G159*COMPASS!$AH$37)</f>
        <v>#VALUE!</v>
      </c>
      <c r="I159" s="215"/>
    </row>
    <row r="160" spans="1:9" s="216" customFormat="1" ht="15.6" customHeight="1">
      <c r="A160" s="544" t="s">
        <v>1757</v>
      </c>
      <c r="B160" s="464" t="s">
        <v>25</v>
      </c>
      <c r="C160" s="537" t="s">
        <v>1516</v>
      </c>
      <c r="D160" s="503" t="s">
        <v>9337</v>
      </c>
      <c r="E160" s="470">
        <v>1</v>
      </c>
      <c r="F160" s="447"/>
      <c r="G160" s="542" t="s">
        <v>10579</v>
      </c>
      <c r="H160" s="164" t="e">
        <f>IF(G160="","",G160-G160*COMPASS!$AH$37)</f>
        <v>#VALUE!</v>
      </c>
      <c r="I160" s="215"/>
    </row>
    <row r="161" spans="1:9" s="216" customFormat="1" ht="15.6" customHeight="1">
      <c r="A161" s="544" t="s">
        <v>1759</v>
      </c>
      <c r="B161" s="464" t="s">
        <v>25</v>
      </c>
      <c r="C161" s="537" t="s">
        <v>1518</v>
      </c>
      <c r="D161" s="503" t="s">
        <v>9338</v>
      </c>
      <c r="E161" s="470">
        <v>1</v>
      </c>
      <c r="F161" s="447"/>
      <c r="G161" s="542" t="s">
        <v>10579</v>
      </c>
      <c r="H161" s="164" t="e">
        <f>IF(G161="","",G161-G161*COMPASS!$AH$37)</f>
        <v>#VALUE!</v>
      </c>
      <c r="I161" s="215"/>
    </row>
    <row r="162" spans="1:9" s="216" customFormat="1" ht="15.6" customHeight="1">
      <c r="A162" s="544" t="s">
        <v>4076</v>
      </c>
      <c r="B162" s="464" t="s">
        <v>25</v>
      </c>
      <c r="C162" s="537" t="s">
        <v>4077</v>
      </c>
      <c r="D162" s="503" t="s">
        <v>4078</v>
      </c>
      <c r="E162" s="470">
        <v>1</v>
      </c>
      <c r="F162" s="447"/>
      <c r="G162" s="542" t="s">
        <v>10579</v>
      </c>
      <c r="H162" s="164" t="e">
        <f>IF(G162="","",G162-G162*COMPASS!$AH$37)</f>
        <v>#VALUE!</v>
      </c>
      <c r="I162" s="215"/>
    </row>
    <row r="163" spans="1:9" s="216" customFormat="1" ht="15.6" customHeight="1">
      <c r="A163" s="544" t="s">
        <v>1721</v>
      </c>
      <c r="B163" s="464" t="s">
        <v>25</v>
      </c>
      <c r="C163" s="537" t="s">
        <v>1479</v>
      </c>
      <c r="D163" s="503" t="s">
        <v>9339</v>
      </c>
      <c r="E163" s="470">
        <v>1</v>
      </c>
      <c r="F163" s="447"/>
      <c r="G163" s="542" t="s">
        <v>10579</v>
      </c>
      <c r="H163" s="164" t="e">
        <f>IF(G163="","",G163-G163*COMPASS!$AH$37)</f>
        <v>#VALUE!</v>
      </c>
      <c r="I163" s="215"/>
    </row>
    <row r="164" spans="1:9" s="216" customFormat="1" ht="15.6" customHeight="1">
      <c r="A164" s="544" t="s">
        <v>3445</v>
      </c>
      <c r="B164" s="464" t="s">
        <v>25</v>
      </c>
      <c r="C164" s="537" t="s">
        <v>1480</v>
      </c>
      <c r="D164" s="503" t="s">
        <v>3446</v>
      </c>
      <c r="E164" s="470">
        <v>1</v>
      </c>
      <c r="F164" s="447"/>
      <c r="G164" s="542" t="s">
        <v>10579</v>
      </c>
      <c r="H164" s="164" t="e">
        <f>IF(G164="","",G164-G164*COMPASS!$AH$37)</f>
        <v>#VALUE!</v>
      </c>
      <c r="I164" s="215"/>
    </row>
    <row r="165" spans="1:9" s="216" customFormat="1" ht="15.6" customHeight="1">
      <c r="A165" s="544" t="s">
        <v>3442</v>
      </c>
      <c r="B165" s="464" t="s">
        <v>25</v>
      </c>
      <c r="C165" s="537" t="s">
        <v>1940</v>
      </c>
      <c r="D165" s="503" t="s">
        <v>3443</v>
      </c>
      <c r="E165" s="470">
        <v>1</v>
      </c>
      <c r="F165" s="447"/>
      <c r="G165" s="542" t="s">
        <v>10579</v>
      </c>
      <c r="H165" s="164" t="e">
        <f>IF(G165="","",G165-G165*COMPASS!$AH$37)</f>
        <v>#VALUE!</v>
      </c>
      <c r="I165" s="215"/>
    </row>
    <row r="166" spans="1:9" s="216" customFormat="1" ht="15.6" customHeight="1">
      <c r="A166" s="544" t="s">
        <v>9340</v>
      </c>
      <c r="B166" s="464" t="s">
        <v>25</v>
      </c>
      <c r="C166" s="537" t="s">
        <v>9341</v>
      </c>
      <c r="D166" s="503" t="s">
        <v>9342</v>
      </c>
      <c r="E166" s="470">
        <v>1</v>
      </c>
      <c r="F166" s="447"/>
      <c r="G166" s="542" t="s">
        <v>10579</v>
      </c>
      <c r="H166" s="164" t="e">
        <f>IF(G166="","",G166-G166*COMPASS!$AH$37)</f>
        <v>#VALUE!</v>
      </c>
      <c r="I166" s="215"/>
    </row>
    <row r="167" spans="1:9" s="216" customFormat="1" ht="15.6" customHeight="1">
      <c r="A167" s="544" t="s">
        <v>9343</v>
      </c>
      <c r="B167" s="464" t="s">
        <v>25</v>
      </c>
      <c r="C167" s="537" t="s">
        <v>9344</v>
      </c>
      <c r="D167" s="503" t="s">
        <v>9345</v>
      </c>
      <c r="E167" s="470">
        <v>1</v>
      </c>
      <c r="F167" s="447"/>
      <c r="G167" s="542" t="s">
        <v>10579</v>
      </c>
      <c r="H167" s="164" t="e">
        <f>IF(G167="","",G167-G167*COMPASS!$AH$37)</f>
        <v>#VALUE!</v>
      </c>
      <c r="I167" s="215"/>
    </row>
    <row r="168" spans="1:9" s="216" customFormat="1" ht="15.6" customHeight="1">
      <c r="A168" s="544" t="s">
        <v>9346</v>
      </c>
      <c r="B168" s="464" t="s">
        <v>25</v>
      </c>
      <c r="C168" s="537" t="s">
        <v>9347</v>
      </c>
      <c r="D168" s="503" t="s">
        <v>9348</v>
      </c>
      <c r="E168" s="470">
        <v>1</v>
      </c>
      <c r="F168" s="447"/>
      <c r="G168" s="542" t="s">
        <v>10579</v>
      </c>
      <c r="H168" s="164" t="e">
        <f>IF(G168="","",G168-G168*COMPASS!$AH$37)</f>
        <v>#VALUE!</v>
      </c>
      <c r="I168" s="215"/>
    </row>
    <row r="169" spans="1:9" s="216" customFormat="1" ht="15.6" customHeight="1">
      <c r="A169" s="544" t="s">
        <v>9349</v>
      </c>
      <c r="B169" s="464" t="s">
        <v>25</v>
      </c>
      <c r="C169" s="537" t="s">
        <v>9350</v>
      </c>
      <c r="D169" s="503" t="s">
        <v>9351</v>
      </c>
      <c r="E169" s="470">
        <v>1</v>
      </c>
      <c r="F169" s="447"/>
      <c r="G169" s="542" t="s">
        <v>10579</v>
      </c>
      <c r="H169" s="164" t="e">
        <f>IF(G169="","",G169-G169*COMPASS!$AH$37)</f>
        <v>#VALUE!</v>
      </c>
      <c r="I169" s="215"/>
    </row>
    <row r="170" spans="1:9" s="216" customFormat="1" ht="15.6" customHeight="1">
      <c r="A170" s="544" t="s">
        <v>9352</v>
      </c>
      <c r="B170" s="464" t="s">
        <v>25</v>
      </c>
      <c r="C170" s="537" t="s">
        <v>9353</v>
      </c>
      <c r="D170" s="503" t="s">
        <v>9354</v>
      </c>
      <c r="E170" s="470">
        <v>1</v>
      </c>
      <c r="F170" s="447"/>
      <c r="G170" s="542" t="s">
        <v>10579</v>
      </c>
      <c r="H170" s="164" t="e">
        <f>IF(G170="","",G170-G170*COMPASS!$AH$37)</f>
        <v>#VALUE!</v>
      </c>
      <c r="I170" s="215"/>
    </row>
    <row r="171" spans="1:9" s="216" customFormat="1" ht="15.6" customHeight="1">
      <c r="A171" s="544" t="s">
        <v>9355</v>
      </c>
      <c r="B171" s="464" t="s">
        <v>25</v>
      </c>
      <c r="C171" s="537" t="s">
        <v>9356</v>
      </c>
      <c r="D171" s="503" t="s">
        <v>9357</v>
      </c>
      <c r="E171" s="470">
        <v>1</v>
      </c>
      <c r="F171" s="447"/>
      <c r="G171" s="542" t="s">
        <v>10579</v>
      </c>
      <c r="H171" s="164" t="e">
        <f>IF(G171="","",G171-G171*COMPASS!$AH$37)</f>
        <v>#VALUE!</v>
      </c>
      <c r="I171" s="215"/>
    </row>
    <row r="172" spans="1:9" ht="15.6" customHeight="1">
      <c r="A172" s="544" t="s">
        <v>9358</v>
      </c>
      <c r="B172" s="464" t="s">
        <v>25</v>
      </c>
      <c r="C172" s="537" t="s">
        <v>9359</v>
      </c>
      <c r="D172" s="503" t="s">
        <v>9360</v>
      </c>
      <c r="E172" s="470">
        <v>1</v>
      </c>
      <c r="F172" s="447"/>
      <c r="G172" s="542" t="s">
        <v>10579</v>
      </c>
      <c r="H172" s="164" t="e">
        <f>IF(G172="","",G172-G172*COMPASS!$AH$37)</f>
        <v>#VALUE!</v>
      </c>
    </row>
    <row r="173" spans="1:9" s="216" customFormat="1" ht="15.6" customHeight="1">
      <c r="A173" s="544" t="s">
        <v>9361</v>
      </c>
      <c r="B173" s="464" t="s">
        <v>25</v>
      </c>
      <c r="C173" s="537" t="s">
        <v>9362</v>
      </c>
      <c r="D173" s="503" t="s">
        <v>9363</v>
      </c>
      <c r="E173" s="470">
        <v>1</v>
      </c>
      <c r="F173" s="447"/>
      <c r="G173" s="542" t="s">
        <v>10579</v>
      </c>
      <c r="H173" s="164" t="e">
        <f>IF(G173="","",G173-G173*COMPASS!$AH$37)</f>
        <v>#VALUE!</v>
      </c>
      <c r="I173" s="215"/>
    </row>
    <row r="174" spans="1:9" s="216" customFormat="1" ht="15.6" customHeight="1">
      <c r="A174" s="544" t="s">
        <v>9364</v>
      </c>
      <c r="B174" s="464" t="s">
        <v>25</v>
      </c>
      <c r="C174" s="537" t="s">
        <v>9365</v>
      </c>
      <c r="D174" s="503" t="s">
        <v>9342</v>
      </c>
      <c r="E174" s="470">
        <v>1</v>
      </c>
      <c r="F174" s="447"/>
      <c r="G174" s="542" t="s">
        <v>10579</v>
      </c>
      <c r="H174" s="164" t="e">
        <f>IF(G174="","",G174-G174*COMPASS!$AH$37)</f>
        <v>#VALUE!</v>
      </c>
      <c r="I174" s="215"/>
    </row>
    <row r="175" spans="1:9" s="216" customFormat="1" ht="15.6" customHeight="1">
      <c r="A175" s="544" t="s">
        <v>9366</v>
      </c>
      <c r="B175" s="464" t="s">
        <v>25</v>
      </c>
      <c r="C175" s="537" t="s">
        <v>9367</v>
      </c>
      <c r="D175" s="503" t="s">
        <v>9368</v>
      </c>
      <c r="E175" s="470">
        <v>1</v>
      </c>
      <c r="F175" s="447"/>
      <c r="G175" s="542" t="s">
        <v>10579</v>
      </c>
      <c r="H175" s="164" t="e">
        <f>IF(G175="","",G175-G175*COMPASS!$AH$37)</f>
        <v>#VALUE!</v>
      </c>
      <c r="I175" s="215"/>
    </row>
    <row r="176" spans="1:9" s="216" customFormat="1" ht="15.6" customHeight="1">
      <c r="A176" s="544" t="s">
        <v>9369</v>
      </c>
      <c r="B176" s="464" t="s">
        <v>25</v>
      </c>
      <c r="C176" s="537" t="s">
        <v>9370</v>
      </c>
      <c r="D176" s="503" t="s">
        <v>9371</v>
      </c>
      <c r="E176" s="470">
        <v>1</v>
      </c>
      <c r="F176" s="447"/>
      <c r="G176" s="542" t="s">
        <v>10579</v>
      </c>
      <c r="H176" s="164" t="e">
        <f>IF(G176="","",G176-G176*COMPASS!$AH$37)</f>
        <v>#VALUE!</v>
      </c>
      <c r="I176" s="215"/>
    </row>
    <row r="177" spans="1:9" s="216" customFormat="1" ht="15.6" customHeight="1">
      <c r="A177" s="544" t="s">
        <v>9372</v>
      </c>
      <c r="B177" s="464" t="s">
        <v>25</v>
      </c>
      <c r="C177" s="537" t="s">
        <v>9373</v>
      </c>
      <c r="D177" s="503" t="s">
        <v>9374</v>
      </c>
      <c r="E177" s="470">
        <v>1</v>
      </c>
      <c r="F177" s="447"/>
      <c r="G177" s="542" t="s">
        <v>10579</v>
      </c>
      <c r="H177" s="164" t="e">
        <f>IF(G177="","",G177-G177*COMPASS!$AH$37)</f>
        <v>#VALUE!</v>
      </c>
      <c r="I177" s="215"/>
    </row>
    <row r="178" spans="1:9" s="216" customFormat="1" ht="15.6" customHeight="1">
      <c r="A178" s="544" t="s">
        <v>9375</v>
      </c>
      <c r="B178" s="464" t="s">
        <v>25</v>
      </c>
      <c r="C178" s="537" t="s">
        <v>9376</v>
      </c>
      <c r="D178" s="503" t="s">
        <v>9377</v>
      </c>
      <c r="E178" s="470">
        <v>1</v>
      </c>
      <c r="F178" s="447"/>
      <c r="G178" s="542" t="s">
        <v>10579</v>
      </c>
      <c r="H178" s="164" t="e">
        <f>IF(G178="","",G178-G178*COMPASS!$AH$37)</f>
        <v>#VALUE!</v>
      </c>
      <c r="I178" s="215"/>
    </row>
    <row r="179" spans="1:9" s="216" customFormat="1" ht="15.6" customHeight="1">
      <c r="A179" s="544" t="s">
        <v>9378</v>
      </c>
      <c r="B179" s="464" t="s">
        <v>25</v>
      </c>
      <c r="C179" s="537" t="s">
        <v>9379</v>
      </c>
      <c r="D179" s="503" t="s">
        <v>9380</v>
      </c>
      <c r="E179" s="470">
        <v>1</v>
      </c>
      <c r="F179" s="447"/>
      <c r="G179" s="542" t="s">
        <v>10579</v>
      </c>
      <c r="H179" s="164" t="e">
        <f>IF(G179="","",G179-G179*COMPASS!$AH$37)</f>
        <v>#VALUE!</v>
      </c>
      <c r="I179" s="215"/>
    </row>
    <row r="180" spans="1:9" s="216" customFormat="1" ht="15.6" customHeight="1">
      <c r="A180" s="544" t="s">
        <v>9381</v>
      </c>
      <c r="B180" s="464" t="s">
        <v>25</v>
      </c>
      <c r="C180" s="537" t="s">
        <v>9382</v>
      </c>
      <c r="D180" s="503" t="s">
        <v>9383</v>
      </c>
      <c r="E180" s="470">
        <v>1</v>
      </c>
      <c r="F180" s="447"/>
      <c r="G180" s="542" t="s">
        <v>10579</v>
      </c>
      <c r="H180" s="164" t="e">
        <f>IF(G180="","",G180-G180*COMPASS!$AH$37)</f>
        <v>#VALUE!</v>
      </c>
      <c r="I180" s="215"/>
    </row>
    <row r="181" spans="1:9" s="216" customFormat="1" ht="15.6" customHeight="1">
      <c r="A181" s="544" t="s">
        <v>9384</v>
      </c>
      <c r="B181" s="464" t="s">
        <v>25</v>
      </c>
      <c r="C181" s="537" t="s">
        <v>9385</v>
      </c>
      <c r="D181" s="503" t="s">
        <v>9386</v>
      </c>
      <c r="E181" s="470">
        <v>1</v>
      </c>
      <c r="F181" s="447"/>
      <c r="G181" s="542" t="s">
        <v>10579</v>
      </c>
      <c r="H181" s="164" t="e">
        <f>IF(G181="","",G181-G181*COMPASS!$AH$37)</f>
        <v>#VALUE!</v>
      </c>
      <c r="I181" s="215"/>
    </row>
    <row r="182" spans="1:9" s="216" customFormat="1" ht="15.6" customHeight="1">
      <c r="A182" s="544" t="s">
        <v>9387</v>
      </c>
      <c r="B182" s="464" t="s">
        <v>25</v>
      </c>
      <c r="C182" s="537" t="s">
        <v>9388</v>
      </c>
      <c r="D182" s="503" t="s">
        <v>9389</v>
      </c>
      <c r="E182" s="470">
        <v>1</v>
      </c>
      <c r="F182" s="447"/>
      <c r="G182" s="542" t="s">
        <v>10579</v>
      </c>
      <c r="H182" s="164" t="e">
        <f>IF(G182="","",G182-G182*COMPASS!$AH$37)</f>
        <v>#VALUE!</v>
      </c>
      <c r="I182" s="215"/>
    </row>
    <row r="183" spans="1:9" s="216" customFormat="1" ht="15.6" customHeight="1">
      <c r="A183" s="544" t="s">
        <v>9390</v>
      </c>
      <c r="B183" s="464" t="s">
        <v>25</v>
      </c>
      <c r="C183" s="537" t="s">
        <v>9391</v>
      </c>
      <c r="D183" s="503" t="s">
        <v>9392</v>
      </c>
      <c r="E183" s="470">
        <v>1</v>
      </c>
      <c r="F183" s="447"/>
      <c r="G183" s="542" t="s">
        <v>10579</v>
      </c>
      <c r="H183" s="164" t="e">
        <f>IF(G183="","",G183-G183*COMPASS!$AH$37)</f>
        <v>#VALUE!</v>
      </c>
      <c r="I183" s="215"/>
    </row>
    <row r="184" spans="1:9" s="216" customFormat="1" ht="15.6" customHeight="1">
      <c r="A184" s="544" t="s">
        <v>9393</v>
      </c>
      <c r="B184" s="464" t="s">
        <v>25</v>
      </c>
      <c r="C184" s="537" t="s">
        <v>9394</v>
      </c>
      <c r="D184" s="503" t="s">
        <v>9395</v>
      </c>
      <c r="E184" s="470">
        <v>1</v>
      </c>
      <c r="F184" s="447"/>
      <c r="G184" s="542" t="s">
        <v>10579</v>
      </c>
      <c r="H184" s="164" t="e">
        <f>IF(G184="","",G184-G184*COMPASS!$AH$37)</f>
        <v>#VALUE!</v>
      </c>
      <c r="I184" s="215"/>
    </row>
    <row r="185" spans="1:9" s="216" customFormat="1" ht="15.6" customHeight="1">
      <c r="A185" s="544" t="s">
        <v>9396</v>
      </c>
      <c r="B185" s="464" t="s">
        <v>25</v>
      </c>
      <c r="C185" s="537" t="s">
        <v>9397</v>
      </c>
      <c r="D185" s="503" t="s">
        <v>9398</v>
      </c>
      <c r="E185" s="470">
        <v>1</v>
      </c>
      <c r="F185" s="447"/>
      <c r="G185" s="542" t="s">
        <v>10579</v>
      </c>
      <c r="H185" s="164" t="e">
        <f>IF(G185="","",G185-G185*COMPASS!$AH$37)</f>
        <v>#VALUE!</v>
      </c>
      <c r="I185" s="215"/>
    </row>
    <row r="186" spans="1:9" s="216" customFormat="1" ht="15.6" customHeight="1">
      <c r="A186" s="544" t="s">
        <v>9399</v>
      </c>
      <c r="B186" s="464" t="s">
        <v>25</v>
      </c>
      <c r="C186" s="537" t="s">
        <v>9400</v>
      </c>
      <c r="D186" s="503" t="s">
        <v>9401</v>
      </c>
      <c r="E186" s="470">
        <v>1</v>
      </c>
      <c r="F186" s="447"/>
      <c r="G186" s="542" t="s">
        <v>10579</v>
      </c>
      <c r="H186" s="164" t="e">
        <f>IF(G186="","",G186-G186*COMPASS!$AH$37)</f>
        <v>#VALUE!</v>
      </c>
      <c r="I186" s="215"/>
    </row>
    <row r="187" spans="1:9" s="216" customFormat="1" ht="15.6" customHeight="1">
      <c r="A187" s="544" t="s">
        <v>9402</v>
      </c>
      <c r="B187" s="464" t="s">
        <v>25</v>
      </c>
      <c r="C187" s="537" t="s">
        <v>9403</v>
      </c>
      <c r="D187" s="503" t="s">
        <v>9404</v>
      </c>
      <c r="E187" s="470">
        <v>1</v>
      </c>
      <c r="F187" s="447"/>
      <c r="G187" s="542" t="s">
        <v>10579</v>
      </c>
      <c r="H187" s="164" t="e">
        <f>IF(G187="","",G187-G187*COMPASS!$AH$37)</f>
        <v>#VALUE!</v>
      </c>
      <c r="I187" s="215"/>
    </row>
    <row r="188" spans="1:9" s="216" customFormat="1" ht="15.6" customHeight="1">
      <c r="A188" s="544" t="s">
        <v>9405</v>
      </c>
      <c r="B188" s="464" t="s">
        <v>25</v>
      </c>
      <c r="C188" s="537" t="s">
        <v>9406</v>
      </c>
      <c r="D188" s="503" t="s">
        <v>9407</v>
      </c>
      <c r="E188" s="470">
        <v>1</v>
      </c>
      <c r="F188" s="447"/>
      <c r="G188" s="542" t="s">
        <v>10579</v>
      </c>
      <c r="H188" s="164" t="e">
        <f>IF(G188="","",G188-G188*COMPASS!$AH$37)</f>
        <v>#VALUE!</v>
      </c>
      <c r="I188" s="215"/>
    </row>
    <row r="189" spans="1:9" s="216" customFormat="1" ht="15.6" customHeight="1">
      <c r="A189" s="544" t="s">
        <v>9408</v>
      </c>
      <c r="B189" s="464" t="s">
        <v>25</v>
      </c>
      <c r="C189" s="537" t="s">
        <v>9409</v>
      </c>
      <c r="D189" s="503" t="s">
        <v>9410</v>
      </c>
      <c r="E189" s="470">
        <v>1</v>
      </c>
      <c r="F189" s="447"/>
      <c r="G189" s="542" t="s">
        <v>10579</v>
      </c>
      <c r="H189" s="164" t="e">
        <f>IF(G189="","",G189-G189*COMPASS!$AH$37)</f>
        <v>#VALUE!</v>
      </c>
      <c r="I189" s="215"/>
    </row>
    <row r="190" spans="1:9" s="216" customFormat="1" ht="15.6" customHeight="1">
      <c r="A190" s="544" t="s">
        <v>9411</v>
      </c>
      <c r="B190" s="464" t="s">
        <v>25</v>
      </c>
      <c r="C190" s="537" t="s">
        <v>9412</v>
      </c>
      <c r="D190" s="503" t="s">
        <v>9413</v>
      </c>
      <c r="E190" s="470">
        <v>1</v>
      </c>
      <c r="F190" s="447"/>
      <c r="G190" s="542" t="s">
        <v>10579</v>
      </c>
      <c r="H190" s="164" t="e">
        <f>IF(G190="","",G190-G190*COMPASS!$AH$37)</f>
        <v>#VALUE!</v>
      </c>
      <c r="I190" s="215"/>
    </row>
    <row r="191" spans="1:9" s="216" customFormat="1" ht="15.6" customHeight="1">
      <c r="A191" s="544" t="s">
        <v>9414</v>
      </c>
      <c r="B191" s="464" t="s">
        <v>25</v>
      </c>
      <c r="C191" s="537" t="s">
        <v>9415</v>
      </c>
      <c r="D191" s="503" t="s">
        <v>9416</v>
      </c>
      <c r="E191" s="470">
        <v>1</v>
      </c>
      <c r="F191" s="447"/>
      <c r="G191" s="542" t="s">
        <v>10579</v>
      </c>
      <c r="H191" s="164" t="e">
        <f>IF(G191="","",G191-G191*COMPASS!$AH$37)</f>
        <v>#VALUE!</v>
      </c>
      <c r="I191" s="215"/>
    </row>
    <row r="192" spans="1:9" s="216" customFormat="1" ht="15.6" customHeight="1">
      <c r="A192" s="544" t="s">
        <v>9417</v>
      </c>
      <c r="B192" s="464" t="s">
        <v>25</v>
      </c>
      <c r="C192" s="537" t="s">
        <v>9418</v>
      </c>
      <c r="D192" s="503" t="s">
        <v>9419</v>
      </c>
      <c r="E192" s="470">
        <v>1</v>
      </c>
      <c r="F192" s="447"/>
      <c r="G192" s="542" t="s">
        <v>10579</v>
      </c>
      <c r="H192" s="164" t="e">
        <f>IF(G192="","",G192-G192*COMPASS!$AH$37)</f>
        <v>#VALUE!</v>
      </c>
      <c r="I192" s="215"/>
    </row>
    <row r="193" spans="1:9" s="216" customFormat="1" ht="15.6" customHeight="1">
      <c r="A193" s="544" t="s">
        <v>9420</v>
      </c>
      <c r="B193" s="464" t="s">
        <v>25</v>
      </c>
      <c r="C193" s="537" t="s">
        <v>9421</v>
      </c>
      <c r="D193" s="503" t="s">
        <v>9422</v>
      </c>
      <c r="E193" s="470">
        <v>1</v>
      </c>
      <c r="F193" s="447"/>
      <c r="G193" s="542" t="s">
        <v>10579</v>
      </c>
      <c r="H193" s="164" t="e">
        <f>IF(G193="","",G193-G193*COMPASS!$AH$37)</f>
        <v>#VALUE!</v>
      </c>
      <c r="I193" s="215"/>
    </row>
    <row r="194" spans="1:9" s="216" customFormat="1" ht="15.6" customHeight="1">
      <c r="A194" s="544" t="s">
        <v>9423</v>
      </c>
      <c r="B194" s="464" t="s">
        <v>25</v>
      </c>
      <c r="C194" s="537" t="s">
        <v>9424</v>
      </c>
      <c r="D194" s="503" t="s">
        <v>9425</v>
      </c>
      <c r="E194" s="470">
        <v>1</v>
      </c>
      <c r="F194" s="447"/>
      <c r="G194" s="542" t="s">
        <v>10579</v>
      </c>
      <c r="H194" s="164" t="e">
        <f>IF(G194="","",G194-G194*COMPASS!$AH$37)</f>
        <v>#VALUE!</v>
      </c>
      <c r="I194" s="215"/>
    </row>
    <row r="195" spans="1:9" s="216" customFormat="1" ht="15.6" customHeight="1">
      <c r="A195" s="544" t="s">
        <v>9426</v>
      </c>
      <c r="B195" s="464" t="s">
        <v>25</v>
      </c>
      <c r="C195" s="537" t="s">
        <v>9427</v>
      </c>
      <c r="D195" s="503" t="s">
        <v>9428</v>
      </c>
      <c r="E195" s="470">
        <v>1</v>
      </c>
      <c r="F195" s="447"/>
      <c r="G195" s="542" t="s">
        <v>10579</v>
      </c>
      <c r="H195" s="164" t="e">
        <f>IF(G195="","",G195-G195*COMPASS!$AH$37)</f>
        <v>#VALUE!</v>
      </c>
      <c r="I195" s="215"/>
    </row>
    <row r="196" spans="1:9" s="216" customFormat="1" ht="15.6" customHeight="1">
      <c r="A196" s="544" t="s">
        <v>9429</v>
      </c>
      <c r="B196" s="464" t="s">
        <v>25</v>
      </c>
      <c r="C196" s="537" t="s">
        <v>9430</v>
      </c>
      <c r="D196" s="503" t="s">
        <v>9431</v>
      </c>
      <c r="E196" s="470">
        <v>1</v>
      </c>
      <c r="F196" s="447"/>
      <c r="G196" s="542" t="s">
        <v>10579</v>
      </c>
      <c r="H196" s="164" t="e">
        <f>IF(G196="","",G196-G196*COMPASS!$AH$37)</f>
        <v>#VALUE!</v>
      </c>
      <c r="I196" s="215"/>
    </row>
    <row r="197" spans="1:9" s="216" customFormat="1" ht="15.6" customHeight="1">
      <c r="A197" s="544" t="s">
        <v>9432</v>
      </c>
      <c r="B197" s="464" t="s">
        <v>25</v>
      </c>
      <c r="C197" s="537" t="s">
        <v>9433</v>
      </c>
      <c r="D197" s="503" t="s">
        <v>9434</v>
      </c>
      <c r="E197" s="470">
        <v>1</v>
      </c>
      <c r="F197" s="447"/>
      <c r="G197" s="542" t="s">
        <v>10579</v>
      </c>
      <c r="H197" s="164" t="e">
        <f>IF(G197="","",G197-G197*COMPASS!$AH$37)</f>
        <v>#VALUE!</v>
      </c>
      <c r="I197" s="215"/>
    </row>
    <row r="198" spans="1:9" s="216" customFormat="1" ht="15.6" customHeight="1">
      <c r="A198" s="544" t="s">
        <v>9435</v>
      </c>
      <c r="B198" s="464" t="s">
        <v>25</v>
      </c>
      <c r="C198" s="537" t="s">
        <v>9436</v>
      </c>
      <c r="D198" s="503" t="s">
        <v>9437</v>
      </c>
      <c r="E198" s="470">
        <v>1</v>
      </c>
      <c r="F198" s="447"/>
      <c r="G198" s="542" t="s">
        <v>10579</v>
      </c>
      <c r="H198" s="164" t="e">
        <f>IF(G198="","",G198-G198*COMPASS!$AH$37)</f>
        <v>#VALUE!</v>
      </c>
      <c r="I198" s="215"/>
    </row>
    <row r="199" spans="1:9" s="216" customFormat="1" ht="15.6" customHeight="1">
      <c r="A199" s="544" t="s">
        <v>9438</v>
      </c>
      <c r="B199" s="464" t="s">
        <v>25</v>
      </c>
      <c r="C199" s="537" t="s">
        <v>9439</v>
      </c>
      <c r="D199" s="503" t="s">
        <v>9440</v>
      </c>
      <c r="E199" s="470">
        <v>1</v>
      </c>
      <c r="F199" s="447"/>
      <c r="G199" s="542" t="s">
        <v>10579</v>
      </c>
      <c r="H199" s="164" t="e">
        <f>IF(G199="","",G199-G199*COMPASS!$AH$37)</f>
        <v>#VALUE!</v>
      </c>
      <c r="I199" s="215"/>
    </row>
    <row r="200" spans="1:9" s="216" customFormat="1" ht="15.6" customHeight="1">
      <c r="A200" s="544" t="s">
        <v>9441</v>
      </c>
      <c r="B200" s="464" t="s">
        <v>25</v>
      </c>
      <c r="C200" s="537" t="s">
        <v>9442</v>
      </c>
      <c r="D200" s="503" t="s">
        <v>9443</v>
      </c>
      <c r="E200" s="470">
        <v>1</v>
      </c>
      <c r="F200" s="447"/>
      <c r="G200" s="542" t="s">
        <v>10579</v>
      </c>
      <c r="H200" s="164" t="e">
        <f>IF(G200="","",G200-G200*COMPASS!$AH$37)</f>
        <v>#VALUE!</v>
      </c>
      <c r="I200" s="215"/>
    </row>
    <row r="201" spans="1:9" s="216" customFormat="1" ht="15.6" customHeight="1">
      <c r="A201" s="544" t="s">
        <v>9444</v>
      </c>
      <c r="B201" s="464" t="s">
        <v>25</v>
      </c>
      <c r="C201" s="537" t="s">
        <v>9445</v>
      </c>
      <c r="D201" s="503" t="s">
        <v>9446</v>
      </c>
      <c r="E201" s="470">
        <v>1</v>
      </c>
      <c r="F201" s="447"/>
      <c r="G201" s="542" t="s">
        <v>10579</v>
      </c>
      <c r="H201" s="164" t="e">
        <f>IF(G201="","",G201-G201*COMPASS!$AH$37)</f>
        <v>#VALUE!</v>
      </c>
      <c r="I201" s="215"/>
    </row>
    <row r="202" spans="1:9" s="216" customFormat="1" ht="15.6" customHeight="1">
      <c r="A202" s="544" t="s">
        <v>9447</v>
      </c>
      <c r="B202" s="464" t="s">
        <v>25</v>
      </c>
      <c r="C202" s="537" t="s">
        <v>9448</v>
      </c>
      <c r="D202" s="503" t="s">
        <v>9449</v>
      </c>
      <c r="E202" s="470">
        <v>1</v>
      </c>
      <c r="F202" s="447"/>
      <c r="G202" s="542" t="s">
        <v>10579</v>
      </c>
      <c r="H202" s="164" t="e">
        <f>IF(G202="","",G202-G202*COMPASS!$AH$37)</f>
        <v>#VALUE!</v>
      </c>
      <c r="I202" s="215"/>
    </row>
    <row r="203" spans="1:9" s="216" customFormat="1" ht="15.6" customHeight="1">
      <c r="A203" s="544" t="s">
        <v>9450</v>
      </c>
      <c r="B203" s="464" t="s">
        <v>25</v>
      </c>
      <c r="C203" s="537" t="s">
        <v>9451</v>
      </c>
      <c r="D203" s="503" t="s">
        <v>9452</v>
      </c>
      <c r="E203" s="470">
        <v>1</v>
      </c>
      <c r="F203" s="447"/>
      <c r="G203" s="542" t="s">
        <v>10579</v>
      </c>
      <c r="H203" s="164" t="e">
        <f>IF(G203="","",G203-G203*COMPASS!$AH$37)</f>
        <v>#VALUE!</v>
      </c>
      <c r="I203" s="215"/>
    </row>
    <row r="204" spans="1:9" s="216" customFormat="1" ht="15.6" customHeight="1">
      <c r="A204" s="544" t="s">
        <v>9453</v>
      </c>
      <c r="B204" s="464" t="s">
        <v>25</v>
      </c>
      <c r="C204" s="537" t="s">
        <v>9454</v>
      </c>
      <c r="D204" s="503" t="s">
        <v>9455</v>
      </c>
      <c r="E204" s="470">
        <v>1</v>
      </c>
      <c r="F204" s="447"/>
      <c r="G204" s="542" t="s">
        <v>10579</v>
      </c>
      <c r="H204" s="164" t="e">
        <f>IF(G204="","",G204-G204*COMPASS!$AH$37)</f>
        <v>#VALUE!</v>
      </c>
      <c r="I204" s="215"/>
    </row>
    <row r="205" spans="1:9" s="216" customFormat="1" ht="15.6" customHeight="1">
      <c r="A205" s="544" t="s">
        <v>9456</v>
      </c>
      <c r="B205" s="464" t="s">
        <v>25</v>
      </c>
      <c r="C205" s="537" t="s">
        <v>9457</v>
      </c>
      <c r="D205" s="503" t="s">
        <v>9458</v>
      </c>
      <c r="E205" s="470">
        <v>1</v>
      </c>
      <c r="F205" s="447"/>
      <c r="G205" s="542" t="s">
        <v>10579</v>
      </c>
      <c r="H205" s="164" t="e">
        <f>IF(G205="","",G205-G205*COMPASS!$AH$37)</f>
        <v>#VALUE!</v>
      </c>
      <c r="I205" s="215"/>
    </row>
    <row r="206" spans="1:9" s="216" customFormat="1" ht="15.6" customHeight="1">
      <c r="A206" s="544" t="s">
        <v>9459</v>
      </c>
      <c r="B206" s="464" t="s">
        <v>25</v>
      </c>
      <c r="C206" s="537" t="s">
        <v>9460</v>
      </c>
      <c r="D206" s="503" t="s">
        <v>9458</v>
      </c>
      <c r="E206" s="470">
        <v>1</v>
      </c>
      <c r="F206" s="447"/>
      <c r="G206" s="542" t="s">
        <v>10579</v>
      </c>
      <c r="H206" s="164" t="e">
        <f>IF(G206="","",G206-G206*COMPASS!$AH$37)</f>
        <v>#VALUE!</v>
      </c>
      <c r="I206" s="215"/>
    </row>
    <row r="207" spans="1:9" s="216" customFormat="1" ht="15.6" customHeight="1">
      <c r="A207" s="544" t="s">
        <v>9461</v>
      </c>
      <c r="B207" s="464" t="s">
        <v>25</v>
      </c>
      <c r="C207" s="537" t="s">
        <v>9462</v>
      </c>
      <c r="D207" s="503" t="s">
        <v>9463</v>
      </c>
      <c r="E207" s="470">
        <v>1</v>
      </c>
      <c r="F207" s="447"/>
      <c r="G207" s="542" t="s">
        <v>10579</v>
      </c>
      <c r="H207" s="164" t="e">
        <f>IF(G207="","",G207-G207*COMPASS!$AH$37)</f>
        <v>#VALUE!</v>
      </c>
      <c r="I207" s="215"/>
    </row>
    <row r="208" spans="1:9" s="216" customFormat="1" ht="15.6" customHeight="1">
      <c r="A208" s="544" t="s">
        <v>9464</v>
      </c>
      <c r="B208" s="464" t="s">
        <v>25</v>
      </c>
      <c r="C208" s="537" t="s">
        <v>9465</v>
      </c>
      <c r="D208" s="503" t="s">
        <v>9452</v>
      </c>
      <c r="E208" s="470">
        <v>1</v>
      </c>
      <c r="F208" s="447"/>
      <c r="G208" s="542" t="s">
        <v>10579</v>
      </c>
      <c r="H208" s="164" t="e">
        <f>IF(G208="","",G208-G208*COMPASS!$AH$37)</f>
        <v>#VALUE!</v>
      </c>
      <c r="I208" s="215"/>
    </row>
    <row r="209" spans="1:9" s="216" customFormat="1" ht="15.6" customHeight="1">
      <c r="A209" s="544" t="s">
        <v>9466</v>
      </c>
      <c r="B209" s="464" t="s">
        <v>25</v>
      </c>
      <c r="C209" s="537" t="s">
        <v>9467</v>
      </c>
      <c r="D209" s="503" t="s">
        <v>9468</v>
      </c>
      <c r="E209" s="470">
        <v>1</v>
      </c>
      <c r="F209" s="447"/>
      <c r="G209" s="542" t="s">
        <v>10579</v>
      </c>
      <c r="H209" s="164" t="e">
        <f>IF(G209="","",G209-G209*COMPASS!$AH$37)</f>
        <v>#VALUE!</v>
      </c>
      <c r="I209" s="215"/>
    </row>
    <row r="210" spans="1:9" s="216" customFormat="1" ht="15.6" customHeight="1">
      <c r="A210" s="544" t="s">
        <v>9469</v>
      </c>
      <c r="B210" s="464" t="s">
        <v>25</v>
      </c>
      <c r="C210" s="537" t="s">
        <v>9470</v>
      </c>
      <c r="D210" s="503" t="s">
        <v>9458</v>
      </c>
      <c r="E210" s="470">
        <v>1</v>
      </c>
      <c r="F210" s="447"/>
      <c r="G210" s="542" t="s">
        <v>10579</v>
      </c>
      <c r="H210" s="164" t="e">
        <f>IF(G210="","",G210-G210*COMPASS!$AH$37)</f>
        <v>#VALUE!</v>
      </c>
      <c r="I210" s="215"/>
    </row>
    <row r="211" spans="1:9" s="216" customFormat="1" ht="15.6" customHeight="1">
      <c r="A211" s="544" t="s">
        <v>9471</v>
      </c>
      <c r="B211" s="464" t="s">
        <v>25</v>
      </c>
      <c r="C211" s="537" t="s">
        <v>9472</v>
      </c>
      <c r="D211" s="503" t="s">
        <v>9452</v>
      </c>
      <c r="E211" s="470">
        <v>1</v>
      </c>
      <c r="F211" s="447"/>
      <c r="G211" s="542" t="s">
        <v>10579</v>
      </c>
      <c r="H211" s="164" t="e">
        <f>IF(G211="","",G211-G211*COMPASS!$AH$37)</f>
        <v>#VALUE!</v>
      </c>
      <c r="I211" s="215"/>
    </row>
    <row r="212" spans="1:9" s="216" customFormat="1" ht="15.6" customHeight="1">
      <c r="A212" s="544" t="s">
        <v>9473</v>
      </c>
      <c r="B212" s="464" t="s">
        <v>25</v>
      </c>
      <c r="C212" s="537" t="s">
        <v>9474</v>
      </c>
      <c r="D212" s="503" t="s">
        <v>9463</v>
      </c>
      <c r="E212" s="470">
        <v>1</v>
      </c>
      <c r="F212" s="447"/>
      <c r="G212" s="542" t="s">
        <v>10579</v>
      </c>
      <c r="H212" s="164" t="e">
        <f>IF(G212="","",G212-G212*COMPASS!$AH$37)</f>
        <v>#VALUE!</v>
      </c>
      <c r="I212" s="215"/>
    </row>
    <row r="213" spans="1:9" s="216" customFormat="1" ht="15.6" customHeight="1">
      <c r="A213" s="544" t="s">
        <v>9475</v>
      </c>
      <c r="B213" s="464" t="s">
        <v>25</v>
      </c>
      <c r="C213" s="537" t="s">
        <v>9476</v>
      </c>
      <c r="D213" s="503" t="s">
        <v>9468</v>
      </c>
      <c r="E213" s="470">
        <v>1</v>
      </c>
      <c r="F213" s="447"/>
      <c r="G213" s="542" t="s">
        <v>10579</v>
      </c>
      <c r="H213" s="164" t="e">
        <f>IF(G213="","",G213-G213*COMPASS!$AH$37)</f>
        <v>#VALUE!</v>
      </c>
      <c r="I213" s="215"/>
    </row>
    <row r="214" spans="1:9" s="216" customFormat="1" ht="15.6" customHeight="1">
      <c r="A214" s="544" t="s">
        <v>9477</v>
      </c>
      <c r="B214" s="464" t="s">
        <v>25</v>
      </c>
      <c r="C214" s="537" t="s">
        <v>9478</v>
      </c>
      <c r="D214" s="503" t="s">
        <v>9468</v>
      </c>
      <c r="E214" s="470">
        <v>1</v>
      </c>
      <c r="F214" s="447"/>
      <c r="G214" s="542" t="s">
        <v>10579</v>
      </c>
      <c r="H214" s="164" t="e">
        <f>IF(G214="","",G214-G214*COMPASS!$AH$37)</f>
        <v>#VALUE!</v>
      </c>
      <c r="I214" s="215"/>
    </row>
    <row r="215" spans="1:9" s="216" customFormat="1" ht="15.6" customHeight="1">
      <c r="A215" s="544" t="s">
        <v>9479</v>
      </c>
      <c r="B215" s="464" t="s">
        <v>25</v>
      </c>
      <c r="C215" s="537" t="s">
        <v>9480</v>
      </c>
      <c r="D215" s="503" t="s">
        <v>9463</v>
      </c>
      <c r="E215" s="470">
        <v>1</v>
      </c>
      <c r="F215" s="447"/>
      <c r="G215" s="542" t="s">
        <v>10579</v>
      </c>
      <c r="H215" s="164" t="e">
        <f>IF(G215="","",G215-G215*COMPASS!$AH$37)</f>
        <v>#VALUE!</v>
      </c>
      <c r="I215" s="215"/>
    </row>
    <row r="216" spans="1:9" s="216" customFormat="1" ht="15.6" customHeight="1">
      <c r="A216" s="544" t="s">
        <v>9481</v>
      </c>
      <c r="B216" s="464" t="s">
        <v>25</v>
      </c>
      <c r="C216" s="537" t="s">
        <v>9482</v>
      </c>
      <c r="D216" s="503" t="s">
        <v>9452</v>
      </c>
      <c r="E216" s="470">
        <v>1</v>
      </c>
      <c r="F216" s="447"/>
      <c r="G216" s="542" t="s">
        <v>10579</v>
      </c>
      <c r="H216" s="164" t="e">
        <f>IF(G216="","",G216-G216*COMPASS!$AH$37)</f>
        <v>#VALUE!</v>
      </c>
      <c r="I216" s="215"/>
    </row>
    <row r="217" spans="1:9" s="216" customFormat="1" ht="15.6" customHeight="1">
      <c r="A217" s="544" t="s">
        <v>9483</v>
      </c>
      <c r="B217" s="464" t="s">
        <v>25</v>
      </c>
      <c r="C217" s="537" t="s">
        <v>9484</v>
      </c>
      <c r="D217" s="503" t="s">
        <v>9468</v>
      </c>
      <c r="E217" s="470">
        <v>1</v>
      </c>
      <c r="F217" s="447"/>
      <c r="G217" s="542" t="s">
        <v>10579</v>
      </c>
      <c r="H217" s="164" t="e">
        <f>IF(G217="","",G217-G217*COMPASS!$AH$37)</f>
        <v>#VALUE!</v>
      </c>
      <c r="I217" s="215"/>
    </row>
    <row r="218" spans="1:9" s="216" customFormat="1" ht="15.6" customHeight="1">
      <c r="A218" s="544" t="s">
        <v>9485</v>
      </c>
      <c r="B218" s="464" t="s">
        <v>25</v>
      </c>
      <c r="C218" s="537" t="s">
        <v>9486</v>
      </c>
      <c r="D218" s="503" t="s">
        <v>9487</v>
      </c>
      <c r="E218" s="470">
        <v>1</v>
      </c>
      <c r="F218" s="447"/>
      <c r="G218" s="542" t="s">
        <v>10579</v>
      </c>
      <c r="H218" s="164" t="e">
        <f>IF(G218="","",G218-G218*COMPASS!$AH$37)</f>
        <v>#VALUE!</v>
      </c>
      <c r="I218" s="215"/>
    </row>
    <row r="219" spans="1:9" s="216" customFormat="1" ht="15.6" customHeight="1">
      <c r="A219" s="544" t="s">
        <v>9488</v>
      </c>
      <c r="B219" s="464" t="s">
        <v>25</v>
      </c>
      <c r="C219" s="537" t="s">
        <v>9489</v>
      </c>
      <c r="D219" s="503" t="s">
        <v>9452</v>
      </c>
      <c r="E219" s="470">
        <v>1</v>
      </c>
      <c r="F219" s="447"/>
      <c r="G219" s="542" t="s">
        <v>10579</v>
      </c>
      <c r="H219" s="164" t="e">
        <f>IF(G219="","",G219-G219*COMPASS!$AH$37)</f>
        <v>#VALUE!</v>
      </c>
      <c r="I219" s="215"/>
    </row>
    <row r="220" spans="1:9" s="216" customFormat="1" ht="15.6" customHeight="1">
      <c r="A220" s="544" t="s">
        <v>9490</v>
      </c>
      <c r="B220" s="464" t="s">
        <v>25</v>
      </c>
      <c r="C220" s="537" t="s">
        <v>9491</v>
      </c>
      <c r="D220" s="503" t="s">
        <v>9463</v>
      </c>
      <c r="E220" s="470">
        <v>1</v>
      </c>
      <c r="F220" s="447"/>
      <c r="G220" s="542" t="s">
        <v>10579</v>
      </c>
      <c r="H220" s="164" t="e">
        <f>IF(G220="","",G220-G220*COMPASS!$AH$37)</f>
        <v>#VALUE!</v>
      </c>
      <c r="I220" s="215"/>
    </row>
    <row r="221" spans="1:9" s="216" customFormat="1" ht="15.6" customHeight="1">
      <c r="A221" s="544" t="s">
        <v>9492</v>
      </c>
      <c r="B221" s="464" t="s">
        <v>25</v>
      </c>
      <c r="C221" s="537" t="s">
        <v>9493</v>
      </c>
      <c r="D221" s="503" t="s">
        <v>9458</v>
      </c>
      <c r="E221" s="470">
        <v>1</v>
      </c>
      <c r="F221" s="447"/>
      <c r="G221" s="542" t="s">
        <v>10579</v>
      </c>
      <c r="H221" s="164" t="e">
        <f>IF(G221="","",G221-G221*COMPASS!$AH$37)</f>
        <v>#VALUE!</v>
      </c>
      <c r="I221" s="215"/>
    </row>
    <row r="222" spans="1:9" s="216" customFormat="1" ht="15.6" customHeight="1">
      <c r="A222" s="544" t="s">
        <v>9494</v>
      </c>
      <c r="B222" s="464" t="s">
        <v>25</v>
      </c>
      <c r="C222" s="537" t="s">
        <v>9495</v>
      </c>
      <c r="D222" s="503" t="s">
        <v>9458</v>
      </c>
      <c r="E222" s="470">
        <v>1</v>
      </c>
      <c r="F222" s="447"/>
      <c r="G222" s="542" t="s">
        <v>10579</v>
      </c>
      <c r="H222" s="164" t="e">
        <f>IF(G222="","",G222-G222*COMPASS!$AH$37)</f>
        <v>#VALUE!</v>
      </c>
      <c r="I222" s="215"/>
    </row>
    <row r="223" spans="1:9" s="216" customFormat="1" ht="15.6" customHeight="1">
      <c r="A223" s="544" t="s">
        <v>9496</v>
      </c>
      <c r="B223" s="464" t="s">
        <v>25</v>
      </c>
      <c r="C223" s="537" t="s">
        <v>9497</v>
      </c>
      <c r="D223" s="503" t="s">
        <v>9452</v>
      </c>
      <c r="E223" s="470">
        <v>1</v>
      </c>
      <c r="F223" s="447"/>
      <c r="G223" s="542" t="s">
        <v>10579</v>
      </c>
      <c r="H223" s="164" t="e">
        <f>IF(G223="","",G223-G223*COMPASS!$AH$37)</f>
        <v>#VALUE!</v>
      </c>
      <c r="I223" s="215"/>
    </row>
    <row r="224" spans="1:9" s="216" customFormat="1" ht="15.6" customHeight="1">
      <c r="A224" s="544" t="s">
        <v>9498</v>
      </c>
      <c r="B224" s="464" t="s">
        <v>25</v>
      </c>
      <c r="C224" s="537" t="s">
        <v>9499</v>
      </c>
      <c r="D224" s="503" t="s">
        <v>9452</v>
      </c>
      <c r="E224" s="470">
        <v>1</v>
      </c>
      <c r="F224" s="447"/>
      <c r="G224" s="542" t="s">
        <v>10579</v>
      </c>
      <c r="H224" s="164" t="e">
        <f>IF(G224="","",G224-G224*COMPASS!$AH$37)</f>
        <v>#VALUE!</v>
      </c>
      <c r="I224" s="215"/>
    </row>
    <row r="225" spans="1:9" s="216" customFormat="1" ht="15.6" customHeight="1">
      <c r="A225" s="544" t="s">
        <v>9500</v>
      </c>
      <c r="B225" s="464" t="s">
        <v>25</v>
      </c>
      <c r="C225" s="537" t="s">
        <v>9501</v>
      </c>
      <c r="D225" s="503" t="s">
        <v>9468</v>
      </c>
      <c r="E225" s="470">
        <v>1</v>
      </c>
      <c r="F225" s="447"/>
      <c r="G225" s="542" t="s">
        <v>10579</v>
      </c>
      <c r="H225" s="164" t="e">
        <f>IF(G225="","",G225-G225*COMPASS!$AH$37)</f>
        <v>#VALUE!</v>
      </c>
      <c r="I225" s="215"/>
    </row>
    <row r="226" spans="1:9" s="216" customFormat="1" ht="15.6" customHeight="1">
      <c r="A226" s="544" t="s">
        <v>9502</v>
      </c>
      <c r="B226" s="464" t="s">
        <v>25</v>
      </c>
      <c r="C226" s="537" t="s">
        <v>9503</v>
      </c>
      <c r="D226" s="503" t="s">
        <v>9468</v>
      </c>
      <c r="E226" s="470">
        <v>1</v>
      </c>
      <c r="F226" s="447"/>
      <c r="G226" s="542" t="s">
        <v>10579</v>
      </c>
      <c r="H226" s="164" t="e">
        <f>IF(G226="","",G226-G226*COMPASS!$AH$37)</f>
        <v>#VALUE!</v>
      </c>
      <c r="I226" s="215"/>
    </row>
    <row r="227" spans="1:9" s="216" customFormat="1" ht="15.6" customHeight="1">
      <c r="A227" s="493" t="s">
        <v>9504</v>
      </c>
      <c r="B227" s="501"/>
      <c r="C227" s="538"/>
      <c r="D227" s="502"/>
      <c r="E227" s="495"/>
      <c r="F227" s="494"/>
      <c r="G227" s="543"/>
      <c r="H227" s="164" t="str">
        <f>IF(G227="","",G227-G227*COMPASS!$AH$37)</f>
        <v/>
      </c>
      <c r="I227" s="215"/>
    </row>
    <row r="228" spans="1:9" s="216" customFormat="1" ht="15.6" customHeight="1">
      <c r="A228" s="544" t="s">
        <v>1864</v>
      </c>
      <c r="B228" s="464" t="s">
        <v>25</v>
      </c>
      <c r="C228" s="537" t="s">
        <v>1623</v>
      </c>
      <c r="D228" s="503" t="s">
        <v>3490</v>
      </c>
      <c r="E228" s="470">
        <v>1</v>
      </c>
      <c r="F228" s="447"/>
      <c r="G228" s="542" t="s">
        <v>10579</v>
      </c>
      <c r="H228" s="164" t="e">
        <f>IF(G228="","",G228-G228*COMPASS!$AH$37)</f>
        <v>#VALUE!</v>
      </c>
      <c r="I228" s="215"/>
    </row>
    <row r="229" spans="1:9" s="216" customFormat="1" ht="15.6" customHeight="1">
      <c r="A229" s="544" t="s">
        <v>1852</v>
      </c>
      <c r="B229" s="464" t="s">
        <v>25</v>
      </c>
      <c r="C229" s="537" t="s">
        <v>1611</v>
      </c>
      <c r="D229" s="503" t="s">
        <v>3533</v>
      </c>
      <c r="E229" s="470">
        <v>1</v>
      </c>
      <c r="F229" s="447"/>
      <c r="G229" s="542" t="s">
        <v>10579</v>
      </c>
      <c r="H229" s="164" t="e">
        <f>IF(G229="","",G229-G229*COMPASS!$AH$37)</f>
        <v>#VALUE!</v>
      </c>
      <c r="I229" s="215"/>
    </row>
    <row r="230" spans="1:9" s="216" customFormat="1" ht="15.6" customHeight="1">
      <c r="A230" s="544" t="s">
        <v>1762</v>
      </c>
      <c r="B230" s="464" t="s">
        <v>25</v>
      </c>
      <c r="C230" s="537" t="s">
        <v>1521</v>
      </c>
      <c r="D230" s="503" t="s">
        <v>9505</v>
      </c>
      <c r="E230" s="470">
        <v>1</v>
      </c>
      <c r="F230" s="447"/>
      <c r="G230" s="542" t="s">
        <v>10579</v>
      </c>
      <c r="H230" s="164" t="e">
        <f>IF(G230="","",G230-G230*COMPASS!$AH$37)</f>
        <v>#VALUE!</v>
      </c>
      <c r="I230" s="215"/>
    </row>
    <row r="231" spans="1:9" s="216" customFormat="1" ht="15.6" customHeight="1">
      <c r="A231" s="544" t="s">
        <v>1761</v>
      </c>
      <c r="B231" s="464" t="s">
        <v>25</v>
      </c>
      <c r="C231" s="537" t="s">
        <v>1520</v>
      </c>
      <c r="D231" s="503" t="s">
        <v>9506</v>
      </c>
      <c r="E231" s="470">
        <v>1</v>
      </c>
      <c r="F231" s="447"/>
      <c r="G231" s="542" t="s">
        <v>10579</v>
      </c>
      <c r="H231" s="164" t="e">
        <f>IF(G231="","",G231-G231*COMPASS!$AH$37)</f>
        <v>#VALUE!</v>
      </c>
      <c r="I231" s="215"/>
    </row>
    <row r="232" spans="1:9" s="216" customFormat="1" ht="15.6" customHeight="1">
      <c r="A232" s="544" t="s">
        <v>1859</v>
      </c>
      <c r="B232" s="464" t="s">
        <v>25</v>
      </c>
      <c r="C232" s="537" t="s">
        <v>1618</v>
      </c>
      <c r="D232" s="503" t="s">
        <v>9507</v>
      </c>
      <c r="E232" s="470">
        <v>1</v>
      </c>
      <c r="F232" s="447"/>
      <c r="G232" s="542" t="s">
        <v>10579</v>
      </c>
      <c r="H232" s="164" t="e">
        <f>IF(G232="","",G232-G232*COMPASS!$AH$37)</f>
        <v>#VALUE!</v>
      </c>
      <c r="I232" s="215"/>
    </row>
    <row r="233" spans="1:9" s="216" customFormat="1" ht="15.6" customHeight="1">
      <c r="A233" s="544" t="s">
        <v>1860</v>
      </c>
      <c r="B233" s="464" t="s">
        <v>25</v>
      </c>
      <c r="C233" s="537" t="s">
        <v>1619</v>
      </c>
      <c r="D233" s="503" t="s">
        <v>9508</v>
      </c>
      <c r="E233" s="470">
        <v>1</v>
      </c>
      <c r="F233" s="447"/>
      <c r="G233" s="542" t="s">
        <v>10579</v>
      </c>
      <c r="H233" s="164" t="e">
        <f>IF(G233="","",G233-G233*COMPASS!$AH$37)</f>
        <v>#VALUE!</v>
      </c>
      <c r="I233" s="215"/>
    </row>
    <row r="234" spans="1:9" s="216" customFormat="1" ht="15.6" customHeight="1">
      <c r="A234" s="544" t="s">
        <v>1861</v>
      </c>
      <c r="B234" s="464" t="s">
        <v>25</v>
      </c>
      <c r="C234" s="537" t="s">
        <v>1620</v>
      </c>
      <c r="D234" s="503" t="s">
        <v>3536</v>
      </c>
      <c r="E234" s="470">
        <v>1</v>
      </c>
      <c r="F234" s="447"/>
      <c r="G234" s="542" t="s">
        <v>10579</v>
      </c>
      <c r="H234" s="164" t="e">
        <f>IF(G234="","",G234-G234*COMPASS!$AH$37)</f>
        <v>#VALUE!</v>
      </c>
      <c r="I234" s="215"/>
    </row>
    <row r="235" spans="1:9" s="216" customFormat="1" ht="15.6" customHeight="1">
      <c r="A235" s="544" t="s">
        <v>6535</v>
      </c>
      <c r="B235" s="464" t="s">
        <v>25</v>
      </c>
      <c r="C235" s="537" t="s">
        <v>6536</v>
      </c>
      <c r="D235" s="503" t="s">
        <v>9509</v>
      </c>
      <c r="E235" s="470">
        <v>1</v>
      </c>
      <c r="F235" s="447"/>
      <c r="G235" s="542" t="s">
        <v>10579</v>
      </c>
      <c r="H235" s="164" t="e">
        <f>IF(G235="","",G235-G235*COMPASS!$AH$37)</f>
        <v>#VALUE!</v>
      </c>
      <c r="I235" s="215"/>
    </row>
    <row r="236" spans="1:9" s="216" customFormat="1" ht="15.6" customHeight="1">
      <c r="A236" s="544" t="s">
        <v>1848</v>
      </c>
      <c r="B236" s="464" t="s">
        <v>25</v>
      </c>
      <c r="C236" s="537" t="s">
        <v>1607</v>
      </c>
      <c r="D236" s="503" t="s">
        <v>3515</v>
      </c>
      <c r="E236" s="470">
        <v>1</v>
      </c>
      <c r="F236" s="447"/>
      <c r="G236" s="542" t="s">
        <v>10579</v>
      </c>
      <c r="H236" s="164" t="e">
        <f>IF(G236="","",G236-G236*COMPASS!$AH$37)</f>
        <v>#VALUE!</v>
      </c>
      <c r="I236" s="215"/>
    </row>
    <row r="237" spans="1:9" s="216" customFormat="1" ht="15.6" customHeight="1">
      <c r="A237" s="544" t="s">
        <v>3518</v>
      </c>
      <c r="B237" s="464" t="s">
        <v>25</v>
      </c>
      <c r="C237" s="537" t="s">
        <v>3519</v>
      </c>
      <c r="D237" s="503" t="s">
        <v>9510</v>
      </c>
      <c r="E237" s="470">
        <v>1</v>
      </c>
      <c r="F237" s="447"/>
      <c r="G237" s="542" t="s">
        <v>10579</v>
      </c>
      <c r="H237" s="164" t="e">
        <f>IF(G237="","",G237-G237*COMPASS!$AH$37)</f>
        <v>#VALUE!</v>
      </c>
      <c r="I237" s="215"/>
    </row>
    <row r="238" spans="1:9" s="216" customFormat="1" ht="15.6" customHeight="1">
      <c r="A238" s="544" t="s">
        <v>3524</v>
      </c>
      <c r="B238" s="464" t="s">
        <v>25</v>
      </c>
      <c r="C238" s="537" t="s">
        <v>3525</v>
      </c>
      <c r="D238" s="503" t="s">
        <v>9511</v>
      </c>
      <c r="E238" s="470">
        <v>1</v>
      </c>
      <c r="F238" s="447"/>
      <c r="G238" s="542" t="s">
        <v>10579</v>
      </c>
      <c r="H238" s="164" t="e">
        <f>IF(G238="","",G238-G238*COMPASS!$AH$37)</f>
        <v>#VALUE!</v>
      </c>
      <c r="I238" s="215"/>
    </row>
    <row r="239" spans="1:9" s="216" customFormat="1" ht="15.6" customHeight="1">
      <c r="A239" s="544" t="s">
        <v>1928</v>
      </c>
      <c r="B239" s="464" t="s">
        <v>25</v>
      </c>
      <c r="C239" s="537" t="s">
        <v>1690</v>
      </c>
      <c r="D239" s="503" t="s">
        <v>9512</v>
      </c>
      <c r="E239" s="470">
        <v>1</v>
      </c>
      <c r="F239" s="447"/>
      <c r="G239" s="542" t="s">
        <v>10579</v>
      </c>
      <c r="H239" s="164" t="e">
        <f>IF(G239="","",G239-G239*COMPASS!$AH$37)</f>
        <v>#VALUE!</v>
      </c>
      <c r="I239" s="215"/>
    </row>
    <row r="240" spans="1:9" s="216" customFormat="1" ht="15.6" customHeight="1">
      <c r="A240" s="544" t="s">
        <v>1930</v>
      </c>
      <c r="B240" s="464" t="s">
        <v>25</v>
      </c>
      <c r="C240" s="537" t="s">
        <v>1692</v>
      </c>
      <c r="D240" s="503" t="s">
        <v>9513</v>
      </c>
      <c r="E240" s="470">
        <v>1</v>
      </c>
      <c r="F240" s="447"/>
      <c r="G240" s="542" t="s">
        <v>10579</v>
      </c>
      <c r="H240" s="164" t="e">
        <f>IF(G240="","",G240-G240*COMPASS!$AH$37)</f>
        <v>#VALUE!</v>
      </c>
      <c r="I240" s="215"/>
    </row>
    <row r="241" spans="1:9" s="216" customFormat="1" ht="15.6" customHeight="1">
      <c r="A241" s="544" t="s">
        <v>1929</v>
      </c>
      <c r="B241" s="464" t="s">
        <v>25</v>
      </c>
      <c r="C241" s="537" t="s">
        <v>1691</v>
      </c>
      <c r="D241" s="503" t="s">
        <v>9514</v>
      </c>
      <c r="E241" s="470">
        <v>1</v>
      </c>
      <c r="F241" s="447"/>
      <c r="G241" s="542" t="s">
        <v>10579</v>
      </c>
      <c r="H241" s="164" t="e">
        <f>IF(G241="","",G241-G241*COMPASS!$AH$37)</f>
        <v>#VALUE!</v>
      </c>
      <c r="I241" s="215"/>
    </row>
    <row r="242" spans="1:9" s="216" customFormat="1" ht="15.6" customHeight="1">
      <c r="A242" s="544" t="s">
        <v>1840</v>
      </c>
      <c r="B242" s="464" t="s">
        <v>25</v>
      </c>
      <c r="C242" s="537" t="s">
        <v>1599</v>
      </c>
      <c r="D242" s="503" t="s">
        <v>9515</v>
      </c>
      <c r="E242" s="470">
        <v>1</v>
      </c>
      <c r="F242" s="447"/>
      <c r="G242" s="542" t="s">
        <v>10579</v>
      </c>
      <c r="H242" s="164" t="e">
        <f>IF(G242="","",G242-G242*COMPASS!$AH$37)</f>
        <v>#VALUE!</v>
      </c>
      <c r="I242" s="215"/>
    </row>
    <row r="243" spans="1:9" s="216" customFormat="1" ht="15.6" customHeight="1">
      <c r="A243" s="544" t="s">
        <v>1718</v>
      </c>
      <c r="B243" s="464" t="s">
        <v>25</v>
      </c>
      <c r="C243" s="537" t="s">
        <v>1476</v>
      </c>
      <c r="D243" s="503" t="s">
        <v>9516</v>
      </c>
      <c r="E243" s="470">
        <v>1</v>
      </c>
      <c r="F243" s="447"/>
      <c r="G243" s="542" t="s">
        <v>10579</v>
      </c>
      <c r="H243" s="164" t="e">
        <f>IF(G243="","",G243-G243*COMPASS!$AH$37)</f>
        <v>#VALUE!</v>
      </c>
      <c r="I243" s="215"/>
    </row>
    <row r="244" spans="1:9" s="216" customFormat="1" ht="15.6" customHeight="1">
      <c r="A244" s="544" t="s">
        <v>1711</v>
      </c>
      <c r="B244" s="464" t="s">
        <v>25</v>
      </c>
      <c r="C244" s="537" t="s">
        <v>1469</v>
      </c>
      <c r="D244" s="503" t="s">
        <v>9517</v>
      </c>
      <c r="E244" s="470">
        <v>1</v>
      </c>
      <c r="F244" s="447"/>
      <c r="G244" s="542" t="s">
        <v>10579</v>
      </c>
      <c r="H244" s="164" t="e">
        <f>IF(G244="","",G244-G244*COMPASS!$AH$37)</f>
        <v>#VALUE!</v>
      </c>
      <c r="I244" s="215"/>
    </row>
    <row r="245" spans="1:9" s="216" customFormat="1" ht="15.6" customHeight="1">
      <c r="A245" s="544" t="s">
        <v>1834</v>
      </c>
      <c r="B245" s="464" t="s">
        <v>25</v>
      </c>
      <c r="C245" s="537" t="s">
        <v>1593</v>
      </c>
      <c r="D245" s="503" t="s">
        <v>9518</v>
      </c>
      <c r="E245" s="470">
        <v>1</v>
      </c>
      <c r="F245" s="447"/>
      <c r="G245" s="542" t="s">
        <v>10579</v>
      </c>
      <c r="H245" s="164" t="e">
        <f>IF(G245="","",G245-G245*COMPASS!$AH$37)</f>
        <v>#VALUE!</v>
      </c>
      <c r="I245" s="215"/>
    </row>
    <row r="246" spans="1:9" s="216" customFormat="1" ht="15.6" customHeight="1">
      <c r="A246" s="544" t="s">
        <v>1830</v>
      </c>
      <c r="B246" s="464" t="s">
        <v>25</v>
      </c>
      <c r="C246" s="537" t="s">
        <v>1589</v>
      </c>
      <c r="D246" s="503" t="s">
        <v>9519</v>
      </c>
      <c r="E246" s="470">
        <v>1</v>
      </c>
      <c r="F246" s="447"/>
      <c r="G246" s="542" t="s">
        <v>10579</v>
      </c>
      <c r="H246" s="164" t="e">
        <f>IF(G246="","",G246-G246*COMPASS!$AH$37)</f>
        <v>#VALUE!</v>
      </c>
      <c r="I246" s="215"/>
    </row>
    <row r="247" spans="1:9" s="216" customFormat="1" ht="15.6" customHeight="1">
      <c r="A247" s="544" t="s">
        <v>1835</v>
      </c>
      <c r="B247" s="464" t="s">
        <v>25</v>
      </c>
      <c r="C247" s="537" t="s">
        <v>1594</v>
      </c>
      <c r="D247" s="503" t="s">
        <v>9518</v>
      </c>
      <c r="E247" s="470">
        <v>1</v>
      </c>
      <c r="F247" s="447"/>
      <c r="G247" s="542" t="s">
        <v>10579</v>
      </c>
      <c r="H247" s="164" t="e">
        <f>IF(G247="","",G247-G247*COMPASS!$AH$37)</f>
        <v>#VALUE!</v>
      </c>
      <c r="I247" s="215"/>
    </row>
    <row r="248" spans="1:9" s="216" customFormat="1" ht="15.6" customHeight="1">
      <c r="A248" s="544" t="s">
        <v>1831</v>
      </c>
      <c r="B248" s="464" t="s">
        <v>25</v>
      </c>
      <c r="C248" s="537" t="s">
        <v>1590</v>
      </c>
      <c r="D248" s="503" t="s">
        <v>9519</v>
      </c>
      <c r="E248" s="470">
        <v>1</v>
      </c>
      <c r="F248" s="447"/>
      <c r="G248" s="542" t="s">
        <v>10579</v>
      </c>
      <c r="H248" s="164" t="e">
        <f>IF(G248="","",G248-G248*COMPASS!$AH$37)</f>
        <v>#VALUE!</v>
      </c>
      <c r="I248" s="215"/>
    </row>
    <row r="249" spans="1:9" s="216" customFormat="1" ht="15.6" customHeight="1">
      <c r="A249" s="544" t="s">
        <v>1832</v>
      </c>
      <c r="B249" s="464" t="s">
        <v>25</v>
      </c>
      <c r="C249" s="537" t="s">
        <v>1591</v>
      </c>
      <c r="D249" s="503" t="s">
        <v>9519</v>
      </c>
      <c r="E249" s="470">
        <v>1</v>
      </c>
      <c r="F249" s="447"/>
      <c r="G249" s="542" t="s">
        <v>10579</v>
      </c>
      <c r="H249" s="164" t="e">
        <f>IF(G249="","",G249-G249*COMPASS!$AH$37)</f>
        <v>#VALUE!</v>
      </c>
      <c r="I249" s="215"/>
    </row>
    <row r="250" spans="1:9" s="216" customFormat="1" ht="15.6" customHeight="1">
      <c r="A250" s="544" t="s">
        <v>1836</v>
      </c>
      <c r="B250" s="464" t="s">
        <v>25</v>
      </c>
      <c r="C250" s="537" t="s">
        <v>1595</v>
      </c>
      <c r="D250" s="503" t="s">
        <v>9518</v>
      </c>
      <c r="E250" s="470">
        <v>1</v>
      </c>
      <c r="F250" s="447"/>
      <c r="G250" s="542" t="s">
        <v>10579</v>
      </c>
      <c r="H250" s="164" t="e">
        <f>IF(G250="","",G250-G250*COMPASS!$AH$37)</f>
        <v>#VALUE!</v>
      </c>
      <c r="I250" s="215"/>
    </row>
    <row r="251" spans="1:9" s="216" customFormat="1" ht="15.6" customHeight="1">
      <c r="A251" s="544" t="s">
        <v>1833</v>
      </c>
      <c r="B251" s="464" t="s">
        <v>25</v>
      </c>
      <c r="C251" s="537" t="s">
        <v>1592</v>
      </c>
      <c r="D251" s="503" t="s">
        <v>9519</v>
      </c>
      <c r="E251" s="470">
        <v>1</v>
      </c>
      <c r="F251" s="447"/>
      <c r="G251" s="542" t="s">
        <v>10579</v>
      </c>
      <c r="H251" s="164" t="e">
        <f>IF(G251="","",G251-G251*COMPASS!$AH$37)</f>
        <v>#VALUE!</v>
      </c>
      <c r="I251" s="215"/>
    </row>
    <row r="252" spans="1:9" s="216" customFormat="1" ht="15.6" customHeight="1">
      <c r="A252" s="544" t="s">
        <v>1837</v>
      </c>
      <c r="B252" s="464" t="s">
        <v>25</v>
      </c>
      <c r="C252" s="537" t="s">
        <v>1596</v>
      </c>
      <c r="D252" s="503" t="s">
        <v>9518</v>
      </c>
      <c r="E252" s="470">
        <v>1</v>
      </c>
      <c r="F252" s="447"/>
      <c r="G252" s="542" t="s">
        <v>10579</v>
      </c>
      <c r="H252" s="164" t="e">
        <f>IF(G252="","",G252-G252*COMPASS!$AH$37)</f>
        <v>#VALUE!</v>
      </c>
      <c r="I252" s="215"/>
    </row>
    <row r="253" spans="1:9" s="216" customFormat="1" ht="15.6" customHeight="1">
      <c r="A253" s="544" t="s">
        <v>6523</v>
      </c>
      <c r="B253" s="464" t="s">
        <v>25</v>
      </c>
      <c r="C253" s="537" t="s">
        <v>6524</v>
      </c>
      <c r="D253" s="503" t="s">
        <v>9520</v>
      </c>
      <c r="E253" s="470">
        <v>1</v>
      </c>
      <c r="F253" s="447"/>
      <c r="G253" s="542" t="s">
        <v>10579</v>
      </c>
      <c r="H253" s="164" t="e">
        <f>IF(G253="","",G253-G253*COMPASS!$AH$37)</f>
        <v>#VALUE!</v>
      </c>
      <c r="I253" s="215"/>
    </row>
    <row r="254" spans="1:9" s="216" customFormat="1" ht="15.6" customHeight="1">
      <c r="A254" s="544" t="s">
        <v>6525</v>
      </c>
      <c r="B254" s="464" t="s">
        <v>25</v>
      </c>
      <c r="C254" s="537" t="s">
        <v>6526</v>
      </c>
      <c r="D254" s="503" t="s">
        <v>9521</v>
      </c>
      <c r="E254" s="470">
        <v>1</v>
      </c>
      <c r="F254" s="447"/>
      <c r="G254" s="542" t="s">
        <v>10579</v>
      </c>
      <c r="H254" s="164" t="e">
        <f>IF(G254="","",G254-G254*COMPASS!$AH$37)</f>
        <v>#VALUE!</v>
      </c>
      <c r="I254" s="215"/>
    </row>
    <row r="255" spans="1:9" s="216" customFormat="1" ht="15.6" customHeight="1">
      <c r="A255" s="544" t="s">
        <v>1789</v>
      </c>
      <c r="B255" s="464" t="s">
        <v>25</v>
      </c>
      <c r="C255" s="537" t="s">
        <v>1548</v>
      </c>
      <c r="D255" s="503" t="s">
        <v>9522</v>
      </c>
      <c r="E255" s="470">
        <v>1</v>
      </c>
      <c r="F255" s="447"/>
      <c r="G255" s="542" t="s">
        <v>10579</v>
      </c>
      <c r="H255" s="164" t="e">
        <f>IF(G255="","",G255-G255*COMPASS!$AH$37)</f>
        <v>#VALUE!</v>
      </c>
      <c r="I255" s="215"/>
    </row>
    <row r="256" spans="1:9" s="216" customFormat="1" ht="15.6" customHeight="1">
      <c r="A256" s="544" t="s">
        <v>1714</v>
      </c>
      <c r="B256" s="464" t="s">
        <v>25</v>
      </c>
      <c r="C256" s="537" t="s">
        <v>1472</v>
      </c>
      <c r="D256" s="503" t="s">
        <v>9523</v>
      </c>
      <c r="E256" s="470">
        <v>1</v>
      </c>
      <c r="F256" s="447"/>
      <c r="G256" s="542" t="s">
        <v>10579</v>
      </c>
      <c r="H256" s="164" t="e">
        <f>IF(G256="","",G256-G256*COMPASS!$AH$37)</f>
        <v>#VALUE!</v>
      </c>
      <c r="I256" s="215"/>
    </row>
    <row r="257" spans="1:9" s="216" customFormat="1" ht="15.6" customHeight="1">
      <c r="A257" s="544" t="s">
        <v>1707</v>
      </c>
      <c r="B257" s="464" t="s">
        <v>25</v>
      </c>
      <c r="C257" s="537" t="s">
        <v>1465</v>
      </c>
      <c r="D257" s="503" t="s">
        <v>9524</v>
      </c>
      <c r="E257" s="470">
        <v>1</v>
      </c>
      <c r="F257" s="447"/>
      <c r="G257" s="542" t="s">
        <v>10579</v>
      </c>
      <c r="H257" s="164" t="e">
        <f>IF(G257="","",G257-G257*COMPASS!$AH$37)</f>
        <v>#VALUE!</v>
      </c>
      <c r="I257" s="215"/>
    </row>
    <row r="258" spans="1:9" s="216" customFormat="1" ht="15.6" customHeight="1">
      <c r="A258" s="544" t="s">
        <v>1715</v>
      </c>
      <c r="B258" s="464" t="s">
        <v>25</v>
      </c>
      <c r="C258" s="537" t="s">
        <v>1473</v>
      </c>
      <c r="D258" s="503" t="s">
        <v>9523</v>
      </c>
      <c r="E258" s="470">
        <v>1</v>
      </c>
      <c r="F258" s="447"/>
      <c r="G258" s="542" t="s">
        <v>10579</v>
      </c>
      <c r="H258" s="164" t="e">
        <f>IF(G258="","",G258-G258*COMPASS!$AH$37)</f>
        <v>#VALUE!</v>
      </c>
      <c r="I258" s="215"/>
    </row>
    <row r="259" spans="1:9" s="216" customFormat="1" ht="15.6" customHeight="1">
      <c r="A259" s="544" t="s">
        <v>1708</v>
      </c>
      <c r="B259" s="464" t="s">
        <v>25</v>
      </c>
      <c r="C259" s="539" t="s">
        <v>1466</v>
      </c>
      <c r="D259" s="503" t="s">
        <v>9524</v>
      </c>
      <c r="E259" s="470">
        <v>1</v>
      </c>
      <c r="F259" s="447"/>
      <c r="G259" s="542" t="s">
        <v>10579</v>
      </c>
      <c r="H259" s="164" t="e">
        <f>IF(G259="","",G259-G259*COMPASS!$AH$37)</f>
        <v>#VALUE!</v>
      </c>
      <c r="I259" s="215"/>
    </row>
    <row r="260" spans="1:9" s="216" customFormat="1" ht="15.6" customHeight="1">
      <c r="A260" s="544" t="s">
        <v>1712</v>
      </c>
      <c r="B260" s="464" t="s">
        <v>25</v>
      </c>
      <c r="C260" s="537" t="s">
        <v>1470</v>
      </c>
      <c r="D260" s="503" t="s">
        <v>9525</v>
      </c>
      <c r="E260" s="470">
        <v>1</v>
      </c>
      <c r="F260" s="447"/>
      <c r="G260" s="542" t="s">
        <v>10579</v>
      </c>
      <c r="H260" s="164" t="e">
        <f>IF(G260="","",G260-G260*COMPASS!$AH$37)</f>
        <v>#VALUE!</v>
      </c>
      <c r="I260" s="215"/>
    </row>
    <row r="261" spans="1:9" s="216" customFormat="1" ht="15.6" customHeight="1">
      <c r="A261" s="544" t="s">
        <v>1719</v>
      </c>
      <c r="B261" s="464" t="s">
        <v>25</v>
      </c>
      <c r="C261" s="537" t="s">
        <v>1477</v>
      </c>
      <c r="D261" s="503" t="s">
        <v>9526</v>
      </c>
      <c r="E261" s="470">
        <v>1</v>
      </c>
      <c r="F261" s="447"/>
      <c r="G261" s="542" t="s">
        <v>10579</v>
      </c>
      <c r="H261" s="164" t="e">
        <f>IF(G261="","",G261-G261*COMPASS!$AH$37)</f>
        <v>#VALUE!</v>
      </c>
      <c r="I261" s="215"/>
    </row>
    <row r="262" spans="1:9" s="216" customFormat="1" ht="15.6" customHeight="1">
      <c r="A262" s="544" t="s">
        <v>1713</v>
      </c>
      <c r="B262" s="464" t="s">
        <v>25</v>
      </c>
      <c r="C262" s="537" t="s">
        <v>1471</v>
      </c>
      <c r="D262" s="503" t="s">
        <v>9525</v>
      </c>
      <c r="E262" s="470">
        <v>1</v>
      </c>
      <c r="F262" s="447"/>
      <c r="G262" s="542" t="s">
        <v>10579</v>
      </c>
      <c r="H262" s="164" t="e">
        <f>IF(G262="","",G262-G262*COMPASS!$AH$37)</f>
        <v>#VALUE!</v>
      </c>
      <c r="I262" s="215"/>
    </row>
    <row r="263" spans="1:9" s="216" customFormat="1" ht="15.6" customHeight="1">
      <c r="A263" s="544" t="s">
        <v>1880</v>
      </c>
      <c r="B263" s="464" t="s">
        <v>25</v>
      </c>
      <c r="C263" s="537" t="s">
        <v>1642</v>
      </c>
      <c r="D263" s="503" t="s">
        <v>9527</v>
      </c>
      <c r="E263" s="470">
        <v>1</v>
      </c>
      <c r="F263" s="447"/>
      <c r="G263" s="542" t="s">
        <v>10579</v>
      </c>
      <c r="H263" s="164" t="e">
        <f>IF(G263="","",G263-G263*COMPASS!$AH$37)</f>
        <v>#VALUE!</v>
      </c>
      <c r="I263" s="215"/>
    </row>
    <row r="264" spans="1:9" s="216" customFormat="1" ht="15.6" customHeight="1">
      <c r="A264" s="544" t="s">
        <v>1825</v>
      </c>
      <c r="B264" s="464" t="s">
        <v>25</v>
      </c>
      <c r="C264" s="537" t="s">
        <v>1584</v>
      </c>
      <c r="D264" s="503" t="s">
        <v>9528</v>
      </c>
      <c r="E264" s="470">
        <v>1</v>
      </c>
      <c r="F264" s="447"/>
      <c r="G264" s="542" t="s">
        <v>10579</v>
      </c>
      <c r="H264" s="164" t="e">
        <f>IF(G264="","",G264-G264*COMPASS!$AH$37)</f>
        <v>#VALUE!</v>
      </c>
      <c r="I264" s="215"/>
    </row>
    <row r="265" spans="1:9" s="216" customFormat="1" ht="15.6" customHeight="1">
      <c r="A265" s="544" t="s">
        <v>1716</v>
      </c>
      <c r="B265" s="464" t="s">
        <v>25</v>
      </c>
      <c r="C265" s="537" t="s">
        <v>1474</v>
      </c>
      <c r="D265" s="503" t="s">
        <v>9523</v>
      </c>
      <c r="E265" s="470">
        <v>1</v>
      </c>
      <c r="F265" s="447"/>
      <c r="G265" s="542" t="s">
        <v>10579</v>
      </c>
      <c r="H265" s="164" t="e">
        <f>IF(G265="","",G265-G265*COMPASS!$AH$37)</f>
        <v>#VALUE!</v>
      </c>
      <c r="I265" s="215"/>
    </row>
    <row r="266" spans="1:9" s="216" customFormat="1" ht="15.6" customHeight="1">
      <c r="A266" s="544" t="s">
        <v>1709</v>
      </c>
      <c r="B266" s="464" t="s">
        <v>25</v>
      </c>
      <c r="C266" s="537" t="s">
        <v>1467</v>
      </c>
      <c r="D266" s="503" t="s">
        <v>9524</v>
      </c>
      <c r="E266" s="470">
        <v>1</v>
      </c>
      <c r="F266" s="447"/>
      <c r="G266" s="542" t="s">
        <v>10579</v>
      </c>
      <c r="H266" s="164" t="e">
        <f>IF(G266="","",G266-G266*COMPASS!$AH$37)</f>
        <v>#VALUE!</v>
      </c>
      <c r="I266" s="215"/>
    </row>
    <row r="267" spans="1:9" s="216" customFormat="1" ht="15.6" customHeight="1">
      <c r="A267" s="544" t="s">
        <v>1867</v>
      </c>
      <c r="B267" s="464" t="s">
        <v>25</v>
      </c>
      <c r="C267" s="537" t="s">
        <v>1626</v>
      </c>
      <c r="D267" s="503" t="s">
        <v>3539</v>
      </c>
      <c r="E267" s="470">
        <v>1</v>
      </c>
      <c r="F267" s="447"/>
      <c r="G267" s="542" t="s">
        <v>10579</v>
      </c>
      <c r="H267" s="164" t="e">
        <f>IF(G267="","",G267-G267*COMPASS!$AH$37)</f>
        <v>#VALUE!</v>
      </c>
      <c r="I267" s="215"/>
    </row>
    <row r="268" spans="1:9" s="216" customFormat="1" ht="15.6" customHeight="1">
      <c r="A268" s="544" t="s">
        <v>1934</v>
      </c>
      <c r="B268" s="464" t="s">
        <v>25</v>
      </c>
      <c r="C268" s="537" t="s">
        <v>1696</v>
      </c>
      <c r="D268" s="503" t="s">
        <v>9529</v>
      </c>
      <c r="E268" s="470">
        <v>1</v>
      </c>
      <c r="F268" s="447"/>
      <c r="G268" s="542" t="s">
        <v>10579</v>
      </c>
      <c r="H268" s="164" t="e">
        <f>IF(G268="","",G268-G268*COMPASS!$AH$37)</f>
        <v>#VALUE!</v>
      </c>
      <c r="I268" s="215"/>
    </row>
    <row r="269" spans="1:9" s="216" customFormat="1" ht="15.6" customHeight="1">
      <c r="A269" s="544" t="s">
        <v>1936</v>
      </c>
      <c r="B269" s="464" t="s">
        <v>25</v>
      </c>
      <c r="C269" s="537" t="s">
        <v>1698</v>
      </c>
      <c r="D269" s="503" t="s">
        <v>9530</v>
      </c>
      <c r="E269" s="470">
        <v>1</v>
      </c>
      <c r="F269" s="447"/>
      <c r="G269" s="542" t="s">
        <v>10579</v>
      </c>
      <c r="H269" s="164" t="e">
        <f>IF(G269="","",G269-G269*COMPASS!$AH$37)</f>
        <v>#VALUE!</v>
      </c>
      <c r="I269" s="215"/>
    </row>
    <row r="270" spans="1:9" s="216" customFormat="1" ht="15.6" customHeight="1">
      <c r="A270" s="544" t="s">
        <v>1932</v>
      </c>
      <c r="B270" s="464" t="s">
        <v>25</v>
      </c>
      <c r="C270" s="537" t="s">
        <v>1694</v>
      </c>
      <c r="D270" s="503" t="s">
        <v>9531</v>
      </c>
      <c r="E270" s="470">
        <v>1</v>
      </c>
      <c r="F270" s="447"/>
      <c r="G270" s="542" t="s">
        <v>10579</v>
      </c>
      <c r="H270" s="164" t="e">
        <f>IF(G270="","",G270-G270*COMPASS!$AH$37)</f>
        <v>#VALUE!</v>
      </c>
      <c r="I270" s="215"/>
    </row>
    <row r="271" spans="1:9" s="216" customFormat="1" ht="15.6" customHeight="1">
      <c r="A271" s="544" t="s">
        <v>1931</v>
      </c>
      <c r="B271" s="464" t="s">
        <v>25</v>
      </c>
      <c r="C271" s="537" t="s">
        <v>1693</v>
      </c>
      <c r="D271" s="503" t="s">
        <v>9532</v>
      </c>
      <c r="E271" s="470">
        <v>1</v>
      </c>
      <c r="F271" s="447"/>
      <c r="G271" s="542" t="s">
        <v>10579</v>
      </c>
      <c r="H271" s="164" t="e">
        <f>IF(G271="","",G271-G271*COMPASS!$AH$37)</f>
        <v>#VALUE!</v>
      </c>
      <c r="I271" s="215"/>
    </row>
    <row r="272" spans="1:9" s="216" customFormat="1" ht="15.6" customHeight="1">
      <c r="A272" s="544" t="s">
        <v>1826</v>
      </c>
      <c r="B272" s="464" t="s">
        <v>25</v>
      </c>
      <c r="C272" s="537" t="s">
        <v>1585</v>
      </c>
      <c r="D272" s="503" t="s">
        <v>9533</v>
      </c>
      <c r="E272" s="470">
        <v>1</v>
      </c>
      <c r="F272" s="447"/>
      <c r="G272" s="542" t="s">
        <v>10579</v>
      </c>
      <c r="H272" s="164" t="e">
        <f>IF(G272="","",G272-G272*COMPASS!$AH$37)</f>
        <v>#VALUE!</v>
      </c>
      <c r="I272" s="215"/>
    </row>
    <row r="273" spans="1:9" s="216" customFormat="1" ht="15.6" customHeight="1">
      <c r="A273" s="544" t="s">
        <v>1868</v>
      </c>
      <c r="B273" s="464" t="s">
        <v>25</v>
      </c>
      <c r="C273" s="537" t="s">
        <v>1627</v>
      </c>
      <c r="D273" s="503" t="s">
        <v>3539</v>
      </c>
      <c r="E273" s="470">
        <v>1</v>
      </c>
      <c r="F273" s="447"/>
      <c r="G273" s="542" t="s">
        <v>10579</v>
      </c>
      <c r="H273" s="164" t="e">
        <f>IF(G273="","",G273-G273*COMPASS!$AH$37)</f>
        <v>#VALUE!</v>
      </c>
      <c r="I273" s="215"/>
    </row>
    <row r="274" spans="1:9" s="216" customFormat="1" ht="15.6" customHeight="1">
      <c r="A274" s="544" t="s">
        <v>1935</v>
      </c>
      <c r="B274" s="464" t="s">
        <v>25</v>
      </c>
      <c r="C274" s="537" t="s">
        <v>1697</v>
      </c>
      <c r="D274" s="503" t="s">
        <v>9529</v>
      </c>
      <c r="E274" s="470">
        <v>1</v>
      </c>
      <c r="F274" s="447"/>
      <c r="G274" s="542" t="s">
        <v>10579</v>
      </c>
      <c r="H274" s="164" t="e">
        <f>IF(G274="","",G274-G274*COMPASS!$AH$37)</f>
        <v>#VALUE!</v>
      </c>
      <c r="I274" s="215"/>
    </row>
    <row r="275" spans="1:9" s="216" customFormat="1" ht="15.6" customHeight="1">
      <c r="A275" s="544" t="s">
        <v>1937</v>
      </c>
      <c r="B275" s="464" t="s">
        <v>25</v>
      </c>
      <c r="C275" s="537" t="s">
        <v>1699</v>
      </c>
      <c r="D275" s="503" t="s">
        <v>9530</v>
      </c>
      <c r="E275" s="470">
        <v>1</v>
      </c>
      <c r="F275" s="447"/>
      <c r="G275" s="542" t="s">
        <v>10579</v>
      </c>
      <c r="H275" s="164" t="e">
        <f>IF(G275="","",G275-G275*COMPASS!$AH$37)</f>
        <v>#VALUE!</v>
      </c>
      <c r="I275" s="215"/>
    </row>
    <row r="276" spans="1:9" s="216" customFormat="1" ht="15.6" customHeight="1">
      <c r="A276" s="544" t="s">
        <v>1933</v>
      </c>
      <c r="B276" s="464" t="s">
        <v>25</v>
      </c>
      <c r="C276" s="537" t="s">
        <v>1695</v>
      </c>
      <c r="D276" s="503" t="s">
        <v>9531</v>
      </c>
      <c r="E276" s="470">
        <v>1</v>
      </c>
      <c r="F276" s="447"/>
      <c r="G276" s="542" t="s">
        <v>10579</v>
      </c>
      <c r="H276" s="164" t="e">
        <f>IF(G276="","",G276-G276*COMPASS!$AH$37)</f>
        <v>#VALUE!</v>
      </c>
      <c r="I276" s="215"/>
    </row>
    <row r="277" spans="1:9" s="216" customFormat="1" ht="15.6" customHeight="1">
      <c r="A277" s="544" t="s">
        <v>1720</v>
      </c>
      <c r="B277" s="464" t="s">
        <v>25</v>
      </c>
      <c r="C277" s="537" t="s">
        <v>1478</v>
      </c>
      <c r="D277" s="503" t="s">
        <v>3444</v>
      </c>
      <c r="E277" s="470">
        <v>1</v>
      </c>
      <c r="F277" s="447"/>
      <c r="G277" s="542" t="s">
        <v>10579</v>
      </c>
      <c r="H277" s="164" t="e">
        <f>IF(G277="","",G277-G277*COMPASS!$AH$37)</f>
        <v>#VALUE!</v>
      </c>
      <c r="I277" s="215"/>
    </row>
    <row r="278" spans="1:9" s="216" customFormat="1" ht="15.6" customHeight="1">
      <c r="A278" s="544" t="s">
        <v>1788</v>
      </c>
      <c r="B278" s="464" t="s">
        <v>25</v>
      </c>
      <c r="C278" s="537" t="s">
        <v>1547</v>
      </c>
      <c r="D278" s="503" t="s">
        <v>9534</v>
      </c>
      <c r="E278" s="470">
        <v>1</v>
      </c>
      <c r="F278" s="447"/>
      <c r="G278" s="542" t="s">
        <v>10579</v>
      </c>
      <c r="H278" s="164" t="e">
        <f>IF(G278="","",G278-G278*COMPASS!$AH$37)</f>
        <v>#VALUE!</v>
      </c>
      <c r="I278" s="215"/>
    </row>
    <row r="279" spans="1:9" s="216" customFormat="1" ht="15.6" customHeight="1">
      <c r="A279" s="544" t="s">
        <v>9535</v>
      </c>
      <c r="B279" s="464" t="s">
        <v>25</v>
      </c>
      <c r="C279" s="537" t="s">
        <v>9536</v>
      </c>
      <c r="D279" s="503" t="s">
        <v>9537</v>
      </c>
      <c r="E279" s="470">
        <v>1</v>
      </c>
      <c r="F279" s="447"/>
      <c r="G279" s="542" t="s">
        <v>10579</v>
      </c>
      <c r="H279" s="164" t="e">
        <f>IF(G279="","",G279-G279*COMPASS!$AH$37)</f>
        <v>#VALUE!</v>
      </c>
      <c r="I279" s="215"/>
    </row>
    <row r="280" spans="1:9" s="216" customFormat="1" ht="15.6" customHeight="1">
      <c r="A280" s="544" t="s">
        <v>9538</v>
      </c>
      <c r="B280" s="464" t="s">
        <v>25</v>
      </c>
      <c r="C280" s="537" t="s">
        <v>9539</v>
      </c>
      <c r="D280" s="503" t="s">
        <v>9540</v>
      </c>
      <c r="E280" s="470">
        <v>1</v>
      </c>
      <c r="F280" s="447"/>
      <c r="G280" s="542" t="s">
        <v>10579</v>
      </c>
      <c r="H280" s="164" t="e">
        <f>IF(G280="","",G280-G280*COMPASS!$AH$37)</f>
        <v>#VALUE!</v>
      </c>
      <c r="I280" s="215"/>
    </row>
    <row r="281" spans="1:9" s="216" customFormat="1" ht="15.6" customHeight="1">
      <c r="A281" s="544" t="s">
        <v>1717</v>
      </c>
      <c r="B281" s="464" t="s">
        <v>25</v>
      </c>
      <c r="C281" s="537" t="s">
        <v>1475</v>
      </c>
      <c r="D281" s="503" t="s">
        <v>9523</v>
      </c>
      <c r="E281" s="470">
        <v>1</v>
      </c>
      <c r="F281" s="447"/>
      <c r="G281" s="542" t="s">
        <v>10579</v>
      </c>
      <c r="H281" s="164" t="e">
        <f>IF(G281="","",G281-G281*COMPASS!$AH$37)</f>
        <v>#VALUE!</v>
      </c>
      <c r="I281" s="215"/>
    </row>
    <row r="282" spans="1:9" s="216" customFormat="1" ht="15.6" customHeight="1">
      <c r="A282" s="544" t="s">
        <v>1710</v>
      </c>
      <c r="B282" s="464" t="s">
        <v>25</v>
      </c>
      <c r="C282" s="537" t="s">
        <v>1468</v>
      </c>
      <c r="D282" s="503" t="s">
        <v>9524</v>
      </c>
      <c r="E282" s="470">
        <v>1</v>
      </c>
      <c r="F282" s="447"/>
      <c r="G282" s="542" t="s">
        <v>10579</v>
      </c>
      <c r="H282" s="164" t="e">
        <f>IF(G282="","",G282-G282*COMPASS!$AH$37)</f>
        <v>#VALUE!</v>
      </c>
      <c r="I282" s="215"/>
    </row>
    <row r="283" spans="1:9" s="216" customFormat="1" ht="15.6" customHeight="1">
      <c r="A283" s="544" t="s">
        <v>9541</v>
      </c>
      <c r="B283" s="464" t="s">
        <v>25</v>
      </c>
      <c r="C283" s="537" t="s">
        <v>9542</v>
      </c>
      <c r="D283" s="503" t="s">
        <v>9543</v>
      </c>
      <c r="E283" s="470">
        <v>1</v>
      </c>
      <c r="F283" s="447"/>
      <c r="G283" s="542" t="s">
        <v>10579</v>
      </c>
      <c r="H283" s="164" t="e">
        <f>IF(G283="","",G283-G283*COMPASS!$AH$37)</f>
        <v>#VALUE!</v>
      </c>
      <c r="I283" s="215"/>
    </row>
    <row r="284" spans="1:9" s="216" customFormat="1" ht="15.6" customHeight="1">
      <c r="A284" s="544" t="s">
        <v>1938</v>
      </c>
      <c r="B284" s="464" t="s">
        <v>25</v>
      </c>
      <c r="C284" s="537" t="s">
        <v>1700</v>
      </c>
      <c r="D284" s="503" t="s">
        <v>3570</v>
      </c>
      <c r="E284" s="470">
        <v>1</v>
      </c>
      <c r="F284" s="447"/>
      <c r="G284" s="542" t="s">
        <v>10579</v>
      </c>
      <c r="H284" s="164" t="e">
        <f>IF(G284="","",G284-G284*COMPASS!$AH$37)</f>
        <v>#VALUE!</v>
      </c>
      <c r="I284" s="215"/>
    </row>
    <row r="285" spans="1:9" s="216" customFormat="1" ht="15.6" customHeight="1">
      <c r="A285" s="544" t="s">
        <v>1939</v>
      </c>
      <c r="B285" s="464" t="s">
        <v>25</v>
      </c>
      <c r="C285" s="537" t="s">
        <v>1701</v>
      </c>
      <c r="D285" s="503" t="s">
        <v>3571</v>
      </c>
      <c r="E285" s="470">
        <v>1</v>
      </c>
      <c r="F285" s="447"/>
      <c r="G285" s="542" t="s">
        <v>10579</v>
      </c>
      <c r="H285" s="164" t="e">
        <f>IF(G285="","",G285-G285*COMPASS!$AH$37)</f>
        <v>#VALUE!</v>
      </c>
      <c r="I285" s="215"/>
    </row>
    <row r="286" spans="1:9" s="216" customFormat="1" ht="15.6" customHeight="1">
      <c r="A286" s="544" t="s">
        <v>1862</v>
      </c>
      <c r="B286" s="464" t="s">
        <v>25</v>
      </c>
      <c r="C286" s="537" t="s">
        <v>1621</v>
      </c>
      <c r="D286" s="503" t="s">
        <v>9544</v>
      </c>
      <c r="E286" s="470">
        <v>1</v>
      </c>
      <c r="F286" s="447"/>
      <c r="G286" s="542" t="s">
        <v>10579</v>
      </c>
      <c r="H286" s="164" t="e">
        <f>IF(G286="","",G286-G286*COMPASS!$AH$37)</f>
        <v>#VALUE!</v>
      </c>
      <c r="I286" s="215"/>
    </row>
    <row r="287" spans="1:9" s="216" customFormat="1" ht="15.6" customHeight="1">
      <c r="A287" s="544" t="s">
        <v>1846</v>
      </c>
      <c r="B287" s="464" t="s">
        <v>25</v>
      </c>
      <c r="C287" s="537" t="s">
        <v>1605</v>
      </c>
      <c r="D287" s="503" t="s">
        <v>9545</v>
      </c>
      <c r="E287" s="470">
        <v>1</v>
      </c>
      <c r="F287" s="447"/>
      <c r="G287" s="542" t="s">
        <v>10579</v>
      </c>
      <c r="H287" s="164" t="e">
        <f>IF(G287="","",G287-G287*COMPASS!$AH$37)</f>
        <v>#VALUE!</v>
      </c>
      <c r="I287" s="215"/>
    </row>
    <row r="288" spans="1:9" s="216" customFormat="1" ht="15.6" customHeight="1">
      <c r="A288" s="544" t="s">
        <v>1847</v>
      </c>
      <c r="B288" s="464" t="s">
        <v>25</v>
      </c>
      <c r="C288" s="537" t="s">
        <v>1606</v>
      </c>
      <c r="D288" s="503" t="s">
        <v>9545</v>
      </c>
      <c r="E288" s="470">
        <v>1</v>
      </c>
      <c r="F288" s="447"/>
      <c r="G288" s="542" t="s">
        <v>10579</v>
      </c>
      <c r="H288" s="164" t="e">
        <f>IF(G288="","",G288-G288*COMPASS!$AH$37)</f>
        <v>#VALUE!</v>
      </c>
      <c r="I288" s="215"/>
    </row>
    <row r="289" spans="1:9" s="216" customFormat="1" ht="15.6" customHeight="1">
      <c r="A289" s="544" t="s">
        <v>1722</v>
      </c>
      <c r="B289" s="464" t="s">
        <v>25</v>
      </c>
      <c r="C289" s="537" t="s">
        <v>1481</v>
      </c>
      <c r="D289" s="503" t="s">
        <v>9546</v>
      </c>
      <c r="E289" s="470">
        <v>1</v>
      </c>
      <c r="F289" s="447"/>
      <c r="G289" s="542" t="s">
        <v>10579</v>
      </c>
      <c r="H289" s="164" t="e">
        <f>IF(G289="","",G289-G289*COMPASS!$AH$37)</f>
        <v>#VALUE!</v>
      </c>
      <c r="I289" s="215"/>
    </row>
    <row r="290" spans="1:9" s="216" customFormat="1" ht="15.6" customHeight="1">
      <c r="A290" s="544" t="s">
        <v>6527</v>
      </c>
      <c r="B290" s="464" t="s">
        <v>25</v>
      </c>
      <c r="C290" s="537" t="s">
        <v>6528</v>
      </c>
      <c r="D290" s="503" t="s">
        <v>6529</v>
      </c>
      <c r="E290" s="470">
        <v>1</v>
      </c>
      <c r="F290" s="447"/>
      <c r="G290" s="542" t="s">
        <v>10579</v>
      </c>
      <c r="H290" s="164" t="e">
        <f>IF(G290="","",G290-G290*COMPASS!$AH$37)</f>
        <v>#VALUE!</v>
      </c>
      <c r="I290" s="215"/>
    </row>
    <row r="291" spans="1:9" s="216" customFormat="1" ht="15.6" customHeight="1">
      <c r="A291" s="493" t="s">
        <v>9547</v>
      </c>
      <c r="B291" s="501"/>
      <c r="C291" s="538"/>
      <c r="D291" s="502"/>
      <c r="E291" s="495"/>
      <c r="F291" s="494"/>
      <c r="G291" s="543"/>
      <c r="H291" s="164" t="str">
        <f>IF(G291="","",G291-G291*COMPASS!$AH$37)</f>
        <v/>
      </c>
      <c r="I291" s="215"/>
    </row>
    <row r="292" spans="1:9" s="216" customFormat="1" ht="15.6" customHeight="1">
      <c r="A292" s="544" t="s">
        <v>6417</v>
      </c>
      <c r="B292" s="464" t="s">
        <v>25</v>
      </c>
      <c r="C292" s="537" t="s">
        <v>6418</v>
      </c>
      <c r="D292" s="503" t="s">
        <v>9548</v>
      </c>
      <c r="E292" s="470">
        <v>1</v>
      </c>
      <c r="F292" s="447"/>
      <c r="G292" s="542" t="s">
        <v>10579</v>
      </c>
      <c r="H292" s="164" t="e">
        <f>IF(G292="","",G292-G292*COMPASS!$AH$37)</f>
        <v>#VALUE!</v>
      </c>
      <c r="I292" s="215"/>
    </row>
    <row r="293" spans="1:9" s="216" customFormat="1" ht="15.6" customHeight="1">
      <c r="A293" s="544" t="s">
        <v>9549</v>
      </c>
      <c r="B293" s="464" t="s">
        <v>25</v>
      </c>
      <c r="C293" s="537" t="s">
        <v>9550</v>
      </c>
      <c r="D293" s="503" t="s">
        <v>9551</v>
      </c>
      <c r="E293" s="470">
        <v>1</v>
      </c>
      <c r="F293" s="447"/>
      <c r="G293" s="542" t="s">
        <v>10579</v>
      </c>
      <c r="H293" s="164" t="e">
        <f>IF(G293="","",G293-G293*COMPASS!$AH$37)</f>
        <v>#VALUE!</v>
      </c>
      <c r="I293" s="215"/>
    </row>
    <row r="294" spans="1:9" s="216" customFormat="1" ht="15.6" customHeight="1">
      <c r="A294" s="544" t="s">
        <v>6419</v>
      </c>
      <c r="B294" s="464" t="s">
        <v>25</v>
      </c>
      <c r="C294" s="537" t="s">
        <v>6420</v>
      </c>
      <c r="D294" s="503" t="s">
        <v>9552</v>
      </c>
      <c r="E294" s="470">
        <v>1</v>
      </c>
      <c r="F294" s="447"/>
      <c r="G294" s="542" t="s">
        <v>10579</v>
      </c>
      <c r="H294" s="164" t="e">
        <f>IF(G294="","",G294-G294*COMPASS!$AH$37)</f>
        <v>#VALUE!</v>
      </c>
      <c r="I294" s="215"/>
    </row>
    <row r="295" spans="1:9" s="216" customFormat="1" ht="15.6" customHeight="1">
      <c r="A295" s="544" t="s">
        <v>9553</v>
      </c>
      <c r="B295" s="464" t="s">
        <v>25</v>
      </c>
      <c r="C295" s="537" t="s">
        <v>9554</v>
      </c>
      <c r="D295" s="503" t="s">
        <v>9555</v>
      </c>
      <c r="E295" s="470">
        <v>1</v>
      </c>
      <c r="F295" s="447"/>
      <c r="G295" s="542" t="s">
        <v>10579</v>
      </c>
      <c r="H295" s="164" t="e">
        <f>IF(G295="","",G295-G295*COMPASS!$AH$37)</f>
        <v>#VALUE!</v>
      </c>
      <c r="I295" s="215"/>
    </row>
    <row r="296" spans="1:9" s="216" customFormat="1" ht="15.6" customHeight="1">
      <c r="A296" s="544" t="s">
        <v>9556</v>
      </c>
      <c r="B296" s="464" t="s">
        <v>25</v>
      </c>
      <c r="C296" s="537" t="s">
        <v>9557</v>
      </c>
      <c r="D296" s="503" t="s">
        <v>9558</v>
      </c>
      <c r="E296" s="470">
        <v>1</v>
      </c>
      <c r="F296" s="447"/>
      <c r="G296" s="542" t="s">
        <v>10579</v>
      </c>
      <c r="H296" s="164" t="e">
        <f>IF(G296="","",G296-G296*COMPASS!$AH$37)</f>
        <v>#VALUE!</v>
      </c>
      <c r="I296" s="215"/>
    </row>
    <row r="297" spans="1:9" s="216" customFormat="1" ht="15.6" customHeight="1">
      <c r="A297" s="544" t="s">
        <v>9559</v>
      </c>
      <c r="B297" s="464" t="s">
        <v>25</v>
      </c>
      <c r="C297" s="537" t="s">
        <v>9560</v>
      </c>
      <c r="D297" s="503" t="s">
        <v>9561</v>
      </c>
      <c r="E297" s="470">
        <v>1</v>
      </c>
      <c r="F297" s="447"/>
      <c r="G297" s="542" t="s">
        <v>10579</v>
      </c>
      <c r="H297" s="164" t="e">
        <f>IF(G297="","",G297-G297*COMPASS!$AH$37)</f>
        <v>#VALUE!</v>
      </c>
      <c r="I297" s="215"/>
    </row>
    <row r="298" spans="1:9" s="216" customFormat="1" ht="15.6" customHeight="1">
      <c r="A298" s="544" t="s">
        <v>9562</v>
      </c>
      <c r="B298" s="464" t="s">
        <v>25</v>
      </c>
      <c r="C298" s="537" t="s">
        <v>9563</v>
      </c>
      <c r="D298" s="503" t="s">
        <v>9564</v>
      </c>
      <c r="E298" s="470">
        <v>1</v>
      </c>
      <c r="F298" s="447"/>
      <c r="G298" s="542" t="s">
        <v>10579</v>
      </c>
      <c r="H298" s="164" t="e">
        <f>IF(G298="","",G298-G298*COMPASS!$AH$37)</f>
        <v>#VALUE!</v>
      </c>
      <c r="I298" s="215"/>
    </row>
    <row r="299" spans="1:9" s="216" customFormat="1" ht="15.6" customHeight="1">
      <c r="A299" s="544" t="s">
        <v>9565</v>
      </c>
      <c r="B299" s="464" t="s">
        <v>25</v>
      </c>
      <c r="C299" s="537" t="s">
        <v>9566</v>
      </c>
      <c r="D299" s="503" t="s">
        <v>9567</v>
      </c>
      <c r="E299" s="470">
        <v>1</v>
      </c>
      <c r="F299" s="447"/>
      <c r="G299" s="542" t="s">
        <v>10579</v>
      </c>
      <c r="H299" s="164" t="e">
        <f>IF(G299="","",G299-G299*COMPASS!$AH$37)</f>
        <v>#VALUE!</v>
      </c>
      <c r="I299" s="215"/>
    </row>
    <row r="300" spans="1:9" s="216" customFormat="1" ht="15.6" customHeight="1">
      <c r="A300" s="544" t="s">
        <v>6505</v>
      </c>
      <c r="B300" s="464" t="s">
        <v>25</v>
      </c>
      <c r="C300" s="537" t="s">
        <v>6506</v>
      </c>
      <c r="D300" s="503" t="s">
        <v>6507</v>
      </c>
      <c r="E300" s="470">
        <v>1</v>
      </c>
      <c r="F300" s="447"/>
      <c r="G300" s="542" t="s">
        <v>10579</v>
      </c>
      <c r="H300" s="164" t="e">
        <f>IF(G300="","",G300-G300*COMPASS!$AH$37)</f>
        <v>#VALUE!</v>
      </c>
      <c r="I300" s="215"/>
    </row>
    <row r="301" spans="1:9" s="216" customFormat="1" ht="15.6" customHeight="1">
      <c r="A301" s="544" t="s">
        <v>6503</v>
      </c>
      <c r="B301" s="464" t="s">
        <v>25</v>
      </c>
      <c r="C301" s="537" t="s">
        <v>6504</v>
      </c>
      <c r="D301" s="503" t="s">
        <v>9568</v>
      </c>
      <c r="E301" s="470">
        <v>1</v>
      </c>
      <c r="F301" s="447"/>
      <c r="G301" s="542" t="s">
        <v>10579</v>
      </c>
      <c r="H301" s="164" t="e">
        <f>IF(G301="","",G301-G301*COMPASS!$AH$37)</f>
        <v>#VALUE!</v>
      </c>
      <c r="I301" s="215"/>
    </row>
    <row r="302" spans="1:9" s="216" customFormat="1" ht="15.6" customHeight="1">
      <c r="A302" s="544" t="s">
        <v>6508</v>
      </c>
      <c r="B302" s="464" t="s">
        <v>25</v>
      </c>
      <c r="C302" s="537" t="s">
        <v>6509</v>
      </c>
      <c r="D302" s="503" t="s">
        <v>6510</v>
      </c>
      <c r="E302" s="470">
        <v>1</v>
      </c>
      <c r="F302" s="447"/>
      <c r="G302" s="542" t="s">
        <v>10579</v>
      </c>
      <c r="H302" s="164" t="e">
        <f>IF(G302="","",G302-G302*COMPASS!$AH$37)</f>
        <v>#VALUE!</v>
      </c>
      <c r="I302" s="215"/>
    </row>
    <row r="303" spans="1:9" s="216" customFormat="1" ht="15.6" customHeight="1">
      <c r="A303" s="544" t="s">
        <v>6490</v>
      </c>
      <c r="B303" s="464" t="s">
        <v>25</v>
      </c>
      <c r="C303" s="537" t="s">
        <v>6491</v>
      </c>
      <c r="D303" s="503" t="s">
        <v>6492</v>
      </c>
      <c r="E303" s="470">
        <v>1</v>
      </c>
      <c r="F303" s="447"/>
      <c r="G303" s="542" t="s">
        <v>10579</v>
      </c>
      <c r="H303" s="164" t="e">
        <f>IF(G303="","",G303-G303*COMPASS!$AH$37)</f>
        <v>#VALUE!</v>
      </c>
      <c r="I303" s="215"/>
    </row>
    <row r="304" spans="1:9" s="216" customFormat="1" ht="15.6" customHeight="1">
      <c r="A304" s="544" t="s">
        <v>6497</v>
      </c>
      <c r="B304" s="464" t="s">
        <v>25</v>
      </c>
      <c r="C304" s="537" t="s">
        <v>6498</v>
      </c>
      <c r="D304" s="503" t="s">
        <v>9569</v>
      </c>
      <c r="E304" s="470">
        <v>1</v>
      </c>
      <c r="F304" s="447"/>
      <c r="G304" s="542" t="s">
        <v>10579</v>
      </c>
      <c r="H304" s="164" t="e">
        <f>IF(G304="","",G304-G304*COMPASS!$AH$37)</f>
        <v>#VALUE!</v>
      </c>
      <c r="I304" s="215"/>
    </row>
    <row r="305" spans="1:9" s="216" customFormat="1" ht="15.6" customHeight="1">
      <c r="A305" s="544" t="s">
        <v>6493</v>
      </c>
      <c r="B305" s="464" t="s">
        <v>25</v>
      </c>
      <c r="C305" s="537" t="s">
        <v>6494</v>
      </c>
      <c r="D305" s="503" t="s">
        <v>9570</v>
      </c>
      <c r="E305" s="470">
        <v>1</v>
      </c>
      <c r="F305" s="447"/>
      <c r="G305" s="542" t="s">
        <v>10579</v>
      </c>
      <c r="H305" s="164" t="e">
        <f>IF(G305="","",G305-G305*COMPASS!$AH$37)</f>
        <v>#VALUE!</v>
      </c>
      <c r="I305" s="215"/>
    </row>
    <row r="306" spans="1:9" s="216" customFormat="1" ht="15.6" customHeight="1">
      <c r="A306" s="544" t="s">
        <v>6499</v>
      </c>
      <c r="B306" s="464" t="s">
        <v>25</v>
      </c>
      <c r="C306" s="537" t="s">
        <v>6500</v>
      </c>
      <c r="D306" s="503" t="s">
        <v>9571</v>
      </c>
      <c r="E306" s="470">
        <v>1</v>
      </c>
      <c r="F306" s="447"/>
      <c r="G306" s="542" t="s">
        <v>10579</v>
      </c>
      <c r="H306" s="164" t="e">
        <f>IF(G306="","",G306-G306*COMPASS!$AH$37)</f>
        <v>#VALUE!</v>
      </c>
      <c r="I306" s="215"/>
    </row>
    <row r="307" spans="1:9" s="216" customFormat="1" ht="15.6" customHeight="1">
      <c r="A307" s="544" t="s">
        <v>6495</v>
      </c>
      <c r="B307" s="464" t="s">
        <v>25</v>
      </c>
      <c r="C307" s="537" t="s">
        <v>6496</v>
      </c>
      <c r="D307" s="503" t="s">
        <v>9572</v>
      </c>
      <c r="E307" s="470">
        <v>1</v>
      </c>
      <c r="F307" s="447"/>
      <c r="G307" s="542" t="s">
        <v>10579</v>
      </c>
      <c r="H307" s="164" t="e">
        <f>IF(G307="","",G307-G307*COMPASS!$AH$37)</f>
        <v>#VALUE!</v>
      </c>
      <c r="I307" s="215"/>
    </row>
    <row r="308" spans="1:9" s="216" customFormat="1" ht="15.6" customHeight="1">
      <c r="A308" s="544" t="s">
        <v>6501</v>
      </c>
      <c r="B308" s="464" t="s">
        <v>25</v>
      </c>
      <c r="C308" s="537" t="s">
        <v>6502</v>
      </c>
      <c r="D308" s="503" t="s">
        <v>9571</v>
      </c>
      <c r="E308" s="470">
        <v>1</v>
      </c>
      <c r="F308" s="447"/>
      <c r="G308" s="542" t="s">
        <v>10579</v>
      </c>
      <c r="H308" s="164" t="e">
        <f>IF(G308="","",G308-G308*COMPASS!$AH$37)</f>
        <v>#VALUE!</v>
      </c>
      <c r="I308" s="215"/>
    </row>
    <row r="309" spans="1:9" s="216" customFormat="1" ht="15.6" customHeight="1">
      <c r="A309" s="544" t="s">
        <v>6485</v>
      </c>
      <c r="B309" s="464" t="s">
        <v>25</v>
      </c>
      <c r="C309" s="537" t="s">
        <v>6486</v>
      </c>
      <c r="D309" s="503" t="s">
        <v>6487</v>
      </c>
      <c r="E309" s="470">
        <v>1</v>
      </c>
      <c r="F309" s="447"/>
      <c r="G309" s="542" t="s">
        <v>10579</v>
      </c>
      <c r="H309" s="164" t="e">
        <f>IF(G309="","",G309-G309*COMPASS!$AH$37)</f>
        <v>#VALUE!</v>
      </c>
      <c r="I309" s="215"/>
    </row>
    <row r="310" spans="1:9" s="216" customFormat="1" ht="15.6" customHeight="1">
      <c r="A310" s="544" t="s">
        <v>6488</v>
      </c>
      <c r="B310" s="464" t="s">
        <v>25</v>
      </c>
      <c r="C310" s="537" t="s">
        <v>6489</v>
      </c>
      <c r="D310" s="503" t="s">
        <v>9573</v>
      </c>
      <c r="E310" s="470">
        <v>1</v>
      </c>
      <c r="F310" s="447"/>
      <c r="G310" s="542" t="s">
        <v>10579</v>
      </c>
      <c r="H310" s="164" t="e">
        <f>IF(G310="","",G310-G310*COMPASS!$AH$37)</f>
        <v>#VALUE!</v>
      </c>
      <c r="I310" s="215"/>
    </row>
    <row r="311" spans="1:9" s="216" customFormat="1" ht="15.6" customHeight="1">
      <c r="A311" s="493" t="s">
        <v>9574</v>
      </c>
      <c r="B311" s="501"/>
      <c r="C311" s="538"/>
      <c r="D311" s="502"/>
      <c r="E311" s="495"/>
      <c r="F311" s="494"/>
      <c r="G311" s="543"/>
      <c r="H311" s="164" t="str">
        <f>IF(G311="","",G311-G311*COMPASS!$AH$37)</f>
        <v/>
      </c>
      <c r="I311" s="215"/>
    </row>
    <row r="312" spans="1:9" s="216" customFormat="1" ht="15.6" customHeight="1">
      <c r="A312" s="544" t="s">
        <v>9575</v>
      </c>
      <c r="B312" s="464" t="s">
        <v>25</v>
      </c>
      <c r="C312" s="537" t="s">
        <v>9576</v>
      </c>
      <c r="D312" s="503" t="s">
        <v>9577</v>
      </c>
      <c r="E312" s="470">
        <v>1</v>
      </c>
      <c r="F312" s="447"/>
      <c r="G312" s="542" t="s">
        <v>10579</v>
      </c>
      <c r="H312" s="164" t="e">
        <f>IF(G312="","",G312-G312*COMPASS!$AH$37)</f>
        <v>#VALUE!</v>
      </c>
      <c r="I312" s="215"/>
    </row>
    <row r="313" spans="1:9" s="216" customFormat="1" ht="15.6" customHeight="1">
      <c r="A313" s="544" t="s">
        <v>9578</v>
      </c>
      <c r="B313" s="464" t="s">
        <v>25</v>
      </c>
      <c r="C313" s="537" t="s">
        <v>9579</v>
      </c>
      <c r="D313" s="503" t="s">
        <v>9580</v>
      </c>
      <c r="E313" s="470">
        <v>1</v>
      </c>
      <c r="F313" s="447"/>
      <c r="G313" s="542" t="s">
        <v>10579</v>
      </c>
      <c r="H313" s="164" t="e">
        <f>IF(G313="","",G313-G313*COMPASS!$AH$37)</f>
        <v>#VALUE!</v>
      </c>
      <c r="I313" s="215"/>
    </row>
    <row r="314" spans="1:9" s="216" customFormat="1" ht="15.6" customHeight="1">
      <c r="A314" s="544" t="s">
        <v>9581</v>
      </c>
      <c r="B314" s="464" t="s">
        <v>25</v>
      </c>
      <c r="C314" s="537" t="s">
        <v>9582</v>
      </c>
      <c r="D314" s="503" t="s">
        <v>9583</v>
      </c>
      <c r="E314" s="470">
        <v>1</v>
      </c>
      <c r="F314" s="447"/>
      <c r="G314" s="542" t="s">
        <v>10579</v>
      </c>
      <c r="H314" s="164" t="e">
        <f>IF(G314="","",G314-G314*COMPASS!$AH$37)</f>
        <v>#VALUE!</v>
      </c>
      <c r="I314" s="215"/>
    </row>
    <row r="315" spans="1:9" s="216" customFormat="1" ht="15.6" customHeight="1">
      <c r="A315" s="544" t="s">
        <v>9584</v>
      </c>
      <c r="B315" s="464" t="s">
        <v>25</v>
      </c>
      <c r="C315" s="537" t="s">
        <v>9585</v>
      </c>
      <c r="D315" s="503" t="s">
        <v>9586</v>
      </c>
      <c r="E315" s="470">
        <v>1</v>
      </c>
      <c r="F315" s="447"/>
      <c r="G315" s="542" t="s">
        <v>10579</v>
      </c>
      <c r="H315" s="164" t="e">
        <f>IF(G315="","",G315-G315*COMPASS!$AH$37)</f>
        <v>#VALUE!</v>
      </c>
      <c r="I315" s="215"/>
    </row>
    <row r="316" spans="1:9" s="216" customFormat="1" ht="15.6" customHeight="1">
      <c r="A316" s="544" t="s">
        <v>9587</v>
      </c>
      <c r="B316" s="464" t="s">
        <v>25</v>
      </c>
      <c r="C316" s="537" t="s">
        <v>9588</v>
      </c>
      <c r="D316" s="503" t="s">
        <v>9589</v>
      </c>
      <c r="E316" s="470">
        <v>1</v>
      </c>
      <c r="F316" s="447"/>
      <c r="G316" s="542" t="s">
        <v>10579</v>
      </c>
      <c r="H316" s="164" t="e">
        <f>IF(G316="","",G316-G316*COMPASS!$AH$37)</f>
        <v>#VALUE!</v>
      </c>
      <c r="I316" s="215"/>
    </row>
    <row r="317" spans="1:9" s="216" customFormat="1" ht="15.6" customHeight="1">
      <c r="A317" s="544" t="s">
        <v>9590</v>
      </c>
      <c r="B317" s="464" t="s">
        <v>25</v>
      </c>
      <c r="C317" s="537" t="s">
        <v>9591</v>
      </c>
      <c r="D317" s="503" t="s">
        <v>9592</v>
      </c>
      <c r="E317" s="470">
        <v>1</v>
      </c>
      <c r="F317" s="447"/>
      <c r="G317" s="542" t="s">
        <v>10579</v>
      </c>
      <c r="H317" s="164" t="e">
        <f>IF(G317="","",G317-G317*COMPASS!$AH$37)</f>
        <v>#VALUE!</v>
      </c>
      <c r="I317" s="215"/>
    </row>
    <row r="318" spans="1:9" s="216" customFormat="1" ht="15.6" customHeight="1">
      <c r="A318" s="544" t="s">
        <v>9593</v>
      </c>
      <c r="B318" s="464" t="s">
        <v>25</v>
      </c>
      <c r="C318" s="537" t="s">
        <v>9594</v>
      </c>
      <c r="D318" s="503" t="s">
        <v>9595</v>
      </c>
      <c r="E318" s="470">
        <v>1</v>
      </c>
      <c r="F318" s="447"/>
      <c r="G318" s="542" t="s">
        <v>10579</v>
      </c>
      <c r="H318" s="164" t="e">
        <f>IF(G318="","",G318-G318*COMPASS!$AH$37)</f>
        <v>#VALUE!</v>
      </c>
      <c r="I318" s="215"/>
    </row>
    <row r="319" spans="1:9" s="216" customFormat="1" ht="15.6" customHeight="1">
      <c r="A319" s="544" t="s">
        <v>9596</v>
      </c>
      <c r="B319" s="464" t="s">
        <v>25</v>
      </c>
      <c r="C319" s="537" t="s">
        <v>9597</v>
      </c>
      <c r="D319" s="503" t="s">
        <v>9598</v>
      </c>
      <c r="E319" s="470">
        <v>1</v>
      </c>
      <c r="F319" s="447"/>
      <c r="G319" s="542" t="s">
        <v>10579</v>
      </c>
      <c r="H319" s="164" t="e">
        <f>IF(G319="","",G319-G319*COMPASS!$AH$37)</f>
        <v>#VALUE!</v>
      </c>
      <c r="I319" s="215"/>
    </row>
    <row r="320" spans="1:9" s="216" customFormat="1" ht="15.6" customHeight="1">
      <c r="A320" s="544" t="s">
        <v>9599</v>
      </c>
      <c r="B320" s="464" t="s">
        <v>25</v>
      </c>
      <c r="C320" s="537" t="s">
        <v>9600</v>
      </c>
      <c r="D320" s="503" t="s">
        <v>9601</v>
      </c>
      <c r="E320" s="470">
        <v>1</v>
      </c>
      <c r="F320" s="447"/>
      <c r="G320" s="542" t="s">
        <v>10579</v>
      </c>
      <c r="H320" s="164" t="e">
        <f>IF(G320="","",G320-G320*COMPASS!$AH$37)</f>
        <v>#VALUE!</v>
      </c>
      <c r="I320" s="215"/>
    </row>
    <row r="321" spans="1:9" s="216" customFormat="1" ht="15.6" customHeight="1">
      <c r="A321" s="544" t="s">
        <v>9602</v>
      </c>
      <c r="B321" s="464" t="s">
        <v>25</v>
      </c>
      <c r="C321" s="537" t="s">
        <v>9603</v>
      </c>
      <c r="D321" s="503" t="s">
        <v>9604</v>
      </c>
      <c r="E321" s="470">
        <v>1</v>
      </c>
      <c r="F321" s="447"/>
      <c r="G321" s="542" t="s">
        <v>10579</v>
      </c>
      <c r="H321" s="164" t="e">
        <f>IF(G321="","",G321-G321*COMPASS!$AH$37)</f>
        <v>#VALUE!</v>
      </c>
      <c r="I321" s="215"/>
    </row>
    <row r="322" spans="1:9" s="216" customFormat="1" ht="15.6" customHeight="1">
      <c r="A322" s="544" t="s">
        <v>9605</v>
      </c>
      <c r="B322" s="464" t="s">
        <v>25</v>
      </c>
      <c r="C322" s="537" t="s">
        <v>9606</v>
      </c>
      <c r="D322" s="503" t="s">
        <v>9607</v>
      </c>
      <c r="E322" s="470">
        <v>1</v>
      </c>
      <c r="F322" s="447"/>
      <c r="G322" s="542" t="s">
        <v>10579</v>
      </c>
      <c r="H322" s="164" t="e">
        <f>IF(G322="","",G322-G322*COMPASS!$AH$37)</f>
        <v>#VALUE!</v>
      </c>
      <c r="I322" s="215"/>
    </row>
    <row r="323" spans="1:9" s="216" customFormat="1" ht="15.6" customHeight="1">
      <c r="A323" s="544" t="s">
        <v>9608</v>
      </c>
      <c r="B323" s="464" t="s">
        <v>25</v>
      </c>
      <c r="C323" s="537" t="s">
        <v>9609</v>
      </c>
      <c r="D323" s="503" t="s">
        <v>9610</v>
      </c>
      <c r="E323" s="470">
        <v>1</v>
      </c>
      <c r="F323" s="447"/>
      <c r="G323" s="542" t="s">
        <v>10579</v>
      </c>
      <c r="H323" s="164" t="e">
        <f>IF(G323="","",G323-G323*COMPASS!$AH$37)</f>
        <v>#VALUE!</v>
      </c>
      <c r="I323" s="215"/>
    </row>
    <row r="324" spans="1:9" s="216" customFormat="1" ht="15.6" customHeight="1">
      <c r="A324" s="544" t="s">
        <v>6511</v>
      </c>
      <c r="B324" s="464" t="s">
        <v>25</v>
      </c>
      <c r="C324" s="537" t="s">
        <v>6512</v>
      </c>
      <c r="D324" s="503" t="s">
        <v>9611</v>
      </c>
      <c r="E324" s="470">
        <v>1</v>
      </c>
      <c r="F324" s="447"/>
      <c r="G324" s="542" t="s">
        <v>10579</v>
      </c>
      <c r="H324" s="164" t="e">
        <f>IF(G324="","",G324-G324*COMPASS!$AH$37)</f>
        <v>#VALUE!</v>
      </c>
      <c r="I324" s="215"/>
    </row>
    <row r="325" spans="1:9" s="216" customFormat="1" ht="15.6" customHeight="1">
      <c r="A325" s="544" t="s">
        <v>9612</v>
      </c>
      <c r="B325" s="464" t="s">
        <v>25</v>
      </c>
      <c r="C325" s="537" t="s">
        <v>9613</v>
      </c>
      <c r="D325" s="503" t="s">
        <v>9614</v>
      </c>
      <c r="E325" s="470">
        <v>1</v>
      </c>
      <c r="F325" s="447"/>
      <c r="G325" s="542" t="s">
        <v>10579</v>
      </c>
      <c r="H325" s="164" t="e">
        <f>IF(G325="","",G325-G325*COMPASS!$AH$37)</f>
        <v>#VALUE!</v>
      </c>
      <c r="I325" s="215"/>
    </row>
    <row r="326" spans="1:9" s="216" customFormat="1" ht="15.6" customHeight="1">
      <c r="A326" s="544" t="s">
        <v>6515</v>
      </c>
      <c r="B326" s="464" t="s">
        <v>25</v>
      </c>
      <c r="C326" s="537" t="s">
        <v>6516</v>
      </c>
      <c r="D326" s="503" t="s">
        <v>9615</v>
      </c>
      <c r="E326" s="470">
        <v>1</v>
      </c>
      <c r="F326" s="447"/>
      <c r="G326" s="542" t="s">
        <v>10579</v>
      </c>
      <c r="H326" s="164" t="e">
        <f>IF(G326="","",G326-G326*COMPASS!$AH$37)</f>
        <v>#VALUE!</v>
      </c>
      <c r="I326" s="215"/>
    </row>
    <row r="327" spans="1:9" s="216" customFormat="1" ht="15.6" customHeight="1">
      <c r="A327" s="544" t="s">
        <v>9616</v>
      </c>
      <c r="B327" s="464" t="s">
        <v>25</v>
      </c>
      <c r="C327" s="537" t="s">
        <v>9617</v>
      </c>
      <c r="D327" s="503" t="s">
        <v>9618</v>
      </c>
      <c r="E327" s="470">
        <v>1</v>
      </c>
      <c r="F327" s="447"/>
      <c r="G327" s="542" t="s">
        <v>10579</v>
      </c>
      <c r="H327" s="164" t="e">
        <f>IF(G327="","",G327-G327*COMPASS!$AH$37)</f>
        <v>#VALUE!</v>
      </c>
      <c r="I327" s="215"/>
    </row>
    <row r="328" spans="1:9" s="216" customFormat="1" ht="15.6" customHeight="1">
      <c r="A328" s="544" t="s">
        <v>6513</v>
      </c>
      <c r="B328" s="464" t="s">
        <v>25</v>
      </c>
      <c r="C328" s="537" t="s">
        <v>6514</v>
      </c>
      <c r="D328" s="503" t="s">
        <v>9619</v>
      </c>
      <c r="E328" s="470">
        <v>1</v>
      </c>
      <c r="F328" s="447"/>
      <c r="G328" s="542" t="s">
        <v>10579</v>
      </c>
      <c r="H328" s="164" t="e">
        <f>IF(G328="","",G328-G328*COMPASS!$AH$37)</f>
        <v>#VALUE!</v>
      </c>
      <c r="I328" s="215"/>
    </row>
    <row r="329" spans="1:9" s="216" customFormat="1" ht="15.6" customHeight="1">
      <c r="A329" s="544" t="s">
        <v>6517</v>
      </c>
      <c r="B329" s="464" t="s">
        <v>25</v>
      </c>
      <c r="C329" s="537" t="s">
        <v>6518</v>
      </c>
      <c r="D329" s="503" t="s">
        <v>9620</v>
      </c>
      <c r="E329" s="470">
        <v>1</v>
      </c>
      <c r="F329" s="447"/>
      <c r="G329" s="542" t="s">
        <v>10579</v>
      </c>
      <c r="H329" s="164" t="e">
        <f>IF(G329="","",G329-G329*COMPASS!$AH$37)</f>
        <v>#VALUE!</v>
      </c>
      <c r="I329" s="215"/>
    </row>
    <row r="330" spans="1:9" s="216" customFormat="1" ht="15.6" customHeight="1">
      <c r="A330" s="544" t="s">
        <v>6519</v>
      </c>
      <c r="B330" s="464" t="s">
        <v>25</v>
      </c>
      <c r="C330" s="537" t="s">
        <v>6520</v>
      </c>
      <c r="D330" s="503" t="s">
        <v>9621</v>
      </c>
      <c r="E330" s="470">
        <v>1</v>
      </c>
      <c r="F330" s="447"/>
      <c r="G330" s="542" t="s">
        <v>10579</v>
      </c>
      <c r="H330" s="164" t="e">
        <f>IF(G330="","",G330-G330*COMPASS!$AH$37)</f>
        <v>#VALUE!</v>
      </c>
      <c r="I330" s="215"/>
    </row>
    <row r="331" spans="1:9" s="216" customFormat="1" ht="15.6" customHeight="1">
      <c r="A331" s="544" t="s">
        <v>9622</v>
      </c>
      <c r="B331" s="464" t="s">
        <v>25</v>
      </c>
      <c r="C331" s="537" t="s">
        <v>9623</v>
      </c>
      <c r="D331" s="503" t="s">
        <v>9624</v>
      </c>
      <c r="E331" s="470">
        <v>1</v>
      </c>
      <c r="F331" s="447"/>
      <c r="G331" s="542" t="s">
        <v>10579</v>
      </c>
      <c r="H331" s="164" t="e">
        <f>IF(G331="","",G331-G331*COMPASS!$AH$37)</f>
        <v>#VALUE!</v>
      </c>
      <c r="I331" s="215"/>
    </row>
    <row r="332" spans="1:9" s="216" customFormat="1" ht="15.6" customHeight="1">
      <c r="A332" s="544" t="s">
        <v>6521</v>
      </c>
      <c r="B332" s="464" t="s">
        <v>25</v>
      </c>
      <c r="C332" s="537" t="s">
        <v>6522</v>
      </c>
      <c r="D332" s="503" t="s">
        <v>9625</v>
      </c>
      <c r="E332" s="470">
        <v>1</v>
      </c>
      <c r="F332" s="447"/>
      <c r="G332" s="542" t="s">
        <v>10579</v>
      </c>
      <c r="H332" s="164" t="e">
        <f>IF(G332="","",G332-G332*COMPASS!$AH$37)</f>
        <v>#VALUE!</v>
      </c>
      <c r="I332" s="215"/>
    </row>
    <row r="333" spans="1:9" s="216" customFormat="1" ht="15.6" customHeight="1">
      <c r="A333" s="544" t="s">
        <v>9626</v>
      </c>
      <c r="B333" s="464" t="s">
        <v>25</v>
      </c>
      <c r="C333" s="537" t="s">
        <v>9627</v>
      </c>
      <c r="D333" s="503" t="s">
        <v>9628</v>
      </c>
      <c r="E333" s="470">
        <v>1</v>
      </c>
      <c r="F333" s="447"/>
      <c r="G333" s="542" t="s">
        <v>10579</v>
      </c>
      <c r="H333" s="164" t="e">
        <f>IF(G333="","",G333-G333*COMPASS!$AH$37)</f>
        <v>#VALUE!</v>
      </c>
      <c r="I333" s="215"/>
    </row>
    <row r="334" spans="1:9" s="216" customFormat="1" ht="15.6" customHeight="1">
      <c r="A334" s="493" t="s">
        <v>9629</v>
      </c>
      <c r="B334" s="501"/>
      <c r="C334" s="538"/>
      <c r="D334" s="502"/>
      <c r="E334" s="495"/>
      <c r="F334" s="494"/>
      <c r="G334" s="543"/>
      <c r="H334" s="164" t="str">
        <f>IF(G334="","",G334-G334*COMPASS!$AH$37)</f>
        <v/>
      </c>
      <c r="I334" s="215"/>
    </row>
    <row r="335" spans="1:9" s="216" customFormat="1" ht="15.6" customHeight="1">
      <c r="A335" s="544" t="s">
        <v>6421</v>
      </c>
      <c r="B335" s="464" t="s">
        <v>25</v>
      </c>
      <c r="C335" s="537" t="s">
        <v>6422</v>
      </c>
      <c r="D335" s="503" t="s">
        <v>9630</v>
      </c>
      <c r="E335" s="470">
        <v>1</v>
      </c>
      <c r="F335" s="447"/>
      <c r="G335" s="542" t="s">
        <v>10579</v>
      </c>
      <c r="H335" s="164" t="e">
        <f>IF(G335="","",G335-G335*COMPASS!$AH$37)</f>
        <v>#VALUE!</v>
      </c>
      <c r="I335" s="215"/>
    </row>
    <row r="336" spans="1:9" s="216" customFormat="1" ht="15.6" customHeight="1">
      <c r="A336" s="544" t="s">
        <v>6423</v>
      </c>
      <c r="B336" s="464" t="s">
        <v>25</v>
      </c>
      <c r="C336" s="537" t="s">
        <v>6424</v>
      </c>
      <c r="D336" s="503" t="s">
        <v>9631</v>
      </c>
      <c r="E336" s="470">
        <v>1</v>
      </c>
      <c r="F336" s="447"/>
      <c r="G336" s="542" t="s">
        <v>10579</v>
      </c>
      <c r="H336" s="164" t="e">
        <f>IF(G336="","",G336-G336*COMPASS!$AH$37)</f>
        <v>#VALUE!</v>
      </c>
      <c r="I336" s="215"/>
    </row>
    <row r="337" spans="1:9" s="216" customFormat="1" ht="15.6" customHeight="1">
      <c r="A337" s="544" t="s">
        <v>6425</v>
      </c>
      <c r="B337" s="464" t="s">
        <v>25</v>
      </c>
      <c r="C337" s="537" t="s">
        <v>6426</v>
      </c>
      <c r="D337" s="503" t="s">
        <v>9632</v>
      </c>
      <c r="E337" s="470">
        <v>1</v>
      </c>
      <c r="F337" s="447"/>
      <c r="G337" s="542" t="s">
        <v>10579</v>
      </c>
      <c r="H337" s="164" t="e">
        <f>IF(G337="","",G337-G337*COMPASS!$AH$37)</f>
        <v>#VALUE!</v>
      </c>
      <c r="I337" s="215"/>
    </row>
    <row r="338" spans="1:9" s="216" customFormat="1" ht="15.6" customHeight="1">
      <c r="A338" s="544" t="s">
        <v>6427</v>
      </c>
      <c r="B338" s="464" t="s">
        <v>25</v>
      </c>
      <c r="C338" s="537" t="s">
        <v>6428</v>
      </c>
      <c r="D338" s="503" t="s">
        <v>9633</v>
      </c>
      <c r="E338" s="470">
        <v>1</v>
      </c>
      <c r="F338" s="447"/>
      <c r="G338" s="542" t="s">
        <v>10579</v>
      </c>
      <c r="H338" s="164" t="e">
        <f>IF(G338="","",G338-G338*COMPASS!$AH$37)</f>
        <v>#VALUE!</v>
      </c>
      <c r="I338" s="215"/>
    </row>
    <row r="339" spans="1:9" s="216" customFormat="1" ht="15.6" customHeight="1">
      <c r="A339" s="544" t="s">
        <v>6429</v>
      </c>
      <c r="B339" s="464" t="s">
        <v>25</v>
      </c>
      <c r="C339" s="537" t="s">
        <v>6430</v>
      </c>
      <c r="D339" s="503" t="s">
        <v>9634</v>
      </c>
      <c r="E339" s="470">
        <v>1</v>
      </c>
      <c r="F339" s="447"/>
      <c r="G339" s="542" t="s">
        <v>10579</v>
      </c>
      <c r="H339" s="164" t="e">
        <f>IF(G339="","",G339-G339*COMPASS!$AH$37)</f>
        <v>#VALUE!</v>
      </c>
      <c r="I339" s="215"/>
    </row>
    <row r="340" spans="1:9" s="216" customFormat="1" ht="15.6" customHeight="1">
      <c r="A340" s="544" t="s">
        <v>6431</v>
      </c>
      <c r="B340" s="464" t="s">
        <v>25</v>
      </c>
      <c r="C340" s="537" t="s">
        <v>6432</v>
      </c>
      <c r="D340" s="503" t="s">
        <v>9634</v>
      </c>
      <c r="E340" s="470">
        <v>1</v>
      </c>
      <c r="F340" s="447"/>
      <c r="G340" s="542" t="s">
        <v>10579</v>
      </c>
      <c r="H340" s="164" t="e">
        <f>IF(G340="","",G340-G340*COMPASS!$AH$37)</f>
        <v>#VALUE!</v>
      </c>
      <c r="I340" s="215"/>
    </row>
    <row r="341" spans="1:9" s="216" customFormat="1" ht="15.6" customHeight="1">
      <c r="A341" s="544" t="s">
        <v>6433</v>
      </c>
      <c r="B341" s="464" t="s">
        <v>25</v>
      </c>
      <c r="C341" s="537" t="s">
        <v>6434</v>
      </c>
      <c r="D341" s="503" t="s">
        <v>9635</v>
      </c>
      <c r="E341" s="470">
        <v>1</v>
      </c>
      <c r="F341" s="447"/>
      <c r="G341" s="542" t="s">
        <v>10579</v>
      </c>
      <c r="H341" s="164" t="e">
        <f>IF(G341="","",G341-G341*COMPASS!$AH$37)</f>
        <v>#VALUE!</v>
      </c>
      <c r="I341" s="215"/>
    </row>
    <row r="342" spans="1:9" s="216" customFormat="1" ht="15.6" customHeight="1">
      <c r="A342" s="544" t="s">
        <v>6435</v>
      </c>
      <c r="B342" s="464" t="s">
        <v>25</v>
      </c>
      <c r="C342" s="537" t="s">
        <v>6436</v>
      </c>
      <c r="D342" s="503" t="s">
        <v>9635</v>
      </c>
      <c r="E342" s="470">
        <v>1</v>
      </c>
      <c r="F342" s="447"/>
      <c r="G342" s="542" t="s">
        <v>10579</v>
      </c>
      <c r="H342" s="164" t="e">
        <f>IF(G342="","",G342-G342*COMPASS!$AH$37)</f>
        <v>#VALUE!</v>
      </c>
      <c r="I342" s="215"/>
    </row>
    <row r="343" spans="1:9" s="216" customFormat="1" ht="15.6" customHeight="1">
      <c r="A343" s="544" t="s">
        <v>6437</v>
      </c>
      <c r="B343" s="464" t="s">
        <v>25</v>
      </c>
      <c r="C343" s="537" t="s">
        <v>6438</v>
      </c>
      <c r="D343" s="503" t="s">
        <v>9636</v>
      </c>
      <c r="E343" s="470">
        <v>1</v>
      </c>
      <c r="F343" s="447"/>
      <c r="G343" s="542" t="s">
        <v>10579</v>
      </c>
      <c r="H343" s="164" t="e">
        <f>IF(G343="","",G343-G343*COMPASS!$AH$37)</f>
        <v>#VALUE!</v>
      </c>
      <c r="I343" s="215"/>
    </row>
    <row r="344" spans="1:9" s="216" customFormat="1" ht="15.6" customHeight="1">
      <c r="A344" s="544" t="s">
        <v>6439</v>
      </c>
      <c r="B344" s="464" t="s">
        <v>25</v>
      </c>
      <c r="C344" s="537" t="s">
        <v>6440</v>
      </c>
      <c r="D344" s="503" t="s">
        <v>9637</v>
      </c>
      <c r="E344" s="470">
        <v>1</v>
      </c>
      <c r="F344" s="447"/>
      <c r="G344" s="542" t="s">
        <v>10579</v>
      </c>
      <c r="H344" s="164" t="e">
        <f>IF(G344="","",G344-G344*COMPASS!$AH$37)</f>
        <v>#VALUE!</v>
      </c>
      <c r="I344" s="215"/>
    </row>
    <row r="345" spans="1:9" s="216" customFormat="1" ht="15.6" customHeight="1">
      <c r="A345" s="544" t="s">
        <v>6441</v>
      </c>
      <c r="B345" s="464" t="s">
        <v>25</v>
      </c>
      <c r="C345" s="537" t="s">
        <v>6442</v>
      </c>
      <c r="D345" s="503" t="s">
        <v>9638</v>
      </c>
      <c r="E345" s="470">
        <v>1</v>
      </c>
      <c r="F345" s="447"/>
      <c r="G345" s="542" t="s">
        <v>10579</v>
      </c>
      <c r="H345" s="164" t="e">
        <f>IF(G345="","",G345-G345*COMPASS!$AH$37)</f>
        <v>#VALUE!</v>
      </c>
      <c r="I345" s="215"/>
    </row>
    <row r="346" spans="1:9" s="216" customFormat="1" ht="15.6" customHeight="1">
      <c r="A346" s="544" t="s">
        <v>6443</v>
      </c>
      <c r="B346" s="464" t="s">
        <v>25</v>
      </c>
      <c r="C346" s="537" t="s">
        <v>6444</v>
      </c>
      <c r="D346" s="503" t="s">
        <v>9639</v>
      </c>
      <c r="E346" s="470">
        <v>1</v>
      </c>
      <c r="F346" s="447"/>
      <c r="G346" s="542" t="s">
        <v>10579</v>
      </c>
      <c r="H346" s="164" t="e">
        <f>IF(G346="","",G346-G346*COMPASS!$AH$37)</f>
        <v>#VALUE!</v>
      </c>
      <c r="I346" s="215"/>
    </row>
    <row r="347" spans="1:9" s="216" customFormat="1" ht="15.6" customHeight="1">
      <c r="A347" s="544" t="s">
        <v>6445</v>
      </c>
      <c r="B347" s="464" t="s">
        <v>25</v>
      </c>
      <c r="C347" s="537" t="s">
        <v>6446</v>
      </c>
      <c r="D347" s="503" t="s">
        <v>9640</v>
      </c>
      <c r="E347" s="470">
        <v>1</v>
      </c>
      <c r="F347" s="447"/>
      <c r="G347" s="542" t="s">
        <v>10579</v>
      </c>
      <c r="H347" s="164" t="e">
        <f>IF(G347="","",G347-G347*COMPASS!$AH$37)</f>
        <v>#VALUE!</v>
      </c>
      <c r="I347" s="215"/>
    </row>
    <row r="348" spans="1:9" s="216" customFormat="1" ht="15.6" customHeight="1">
      <c r="A348" s="544" t="s">
        <v>6447</v>
      </c>
      <c r="B348" s="464" t="s">
        <v>25</v>
      </c>
      <c r="C348" s="537" t="s">
        <v>6448</v>
      </c>
      <c r="D348" s="503" t="s">
        <v>9641</v>
      </c>
      <c r="E348" s="470">
        <v>1</v>
      </c>
      <c r="F348" s="447"/>
      <c r="G348" s="542" t="s">
        <v>10579</v>
      </c>
      <c r="H348" s="164" t="e">
        <f>IF(G348="","",G348-G348*COMPASS!$AH$37)</f>
        <v>#VALUE!</v>
      </c>
      <c r="I348" s="215"/>
    </row>
    <row r="349" spans="1:9" s="216" customFormat="1" ht="15.6" customHeight="1">
      <c r="A349" s="544" t="s">
        <v>6449</v>
      </c>
      <c r="B349" s="464" t="s">
        <v>25</v>
      </c>
      <c r="C349" s="537" t="s">
        <v>6450</v>
      </c>
      <c r="D349" s="503" t="s">
        <v>9642</v>
      </c>
      <c r="E349" s="470">
        <v>1</v>
      </c>
      <c r="F349" s="447"/>
      <c r="G349" s="542" t="s">
        <v>10579</v>
      </c>
      <c r="H349" s="164" t="e">
        <f>IF(G349="","",G349-G349*COMPASS!$AH$37)</f>
        <v>#VALUE!</v>
      </c>
      <c r="I349" s="215"/>
    </row>
    <row r="350" spans="1:9" s="216" customFormat="1" ht="15.6" customHeight="1">
      <c r="A350" s="544" t="s">
        <v>6451</v>
      </c>
      <c r="B350" s="464" t="s">
        <v>25</v>
      </c>
      <c r="C350" s="537" t="s">
        <v>6452</v>
      </c>
      <c r="D350" s="503" t="s">
        <v>9643</v>
      </c>
      <c r="E350" s="470">
        <v>1</v>
      </c>
      <c r="F350" s="447"/>
      <c r="G350" s="542" t="s">
        <v>10579</v>
      </c>
      <c r="H350" s="164" t="e">
        <f>IF(G350="","",G350-G350*COMPASS!$AH$37)</f>
        <v>#VALUE!</v>
      </c>
      <c r="I350" s="215"/>
    </row>
    <row r="351" spans="1:9" s="216" customFormat="1" ht="15.6" customHeight="1">
      <c r="A351" s="544" t="s">
        <v>6453</v>
      </c>
      <c r="B351" s="464" t="s">
        <v>25</v>
      </c>
      <c r="C351" s="537" t="s">
        <v>6454</v>
      </c>
      <c r="D351" s="503" t="s">
        <v>9644</v>
      </c>
      <c r="E351" s="470">
        <v>1</v>
      </c>
      <c r="F351" s="447"/>
      <c r="G351" s="542" t="s">
        <v>10579</v>
      </c>
      <c r="H351" s="164" t="e">
        <f>IF(G351="","",G351-G351*COMPASS!$AH$37)</f>
        <v>#VALUE!</v>
      </c>
      <c r="I351" s="215"/>
    </row>
    <row r="352" spans="1:9" s="216" customFormat="1" ht="15.6" customHeight="1">
      <c r="A352" s="544" t="s">
        <v>6455</v>
      </c>
      <c r="B352" s="464" t="s">
        <v>25</v>
      </c>
      <c r="C352" s="537" t="s">
        <v>6456</v>
      </c>
      <c r="D352" s="503" t="s">
        <v>9645</v>
      </c>
      <c r="E352" s="470">
        <v>1</v>
      </c>
      <c r="F352" s="447"/>
      <c r="G352" s="542" t="s">
        <v>10579</v>
      </c>
      <c r="H352" s="164" t="e">
        <f>IF(G352="","",G352-G352*COMPASS!$AH$37)</f>
        <v>#VALUE!</v>
      </c>
      <c r="I352" s="215"/>
    </row>
    <row r="353" spans="1:9" s="216" customFormat="1" ht="15.6" customHeight="1">
      <c r="A353" s="544" t="s">
        <v>6457</v>
      </c>
      <c r="B353" s="464" t="s">
        <v>25</v>
      </c>
      <c r="C353" s="537" t="s">
        <v>6458</v>
      </c>
      <c r="D353" s="503" t="s">
        <v>9646</v>
      </c>
      <c r="E353" s="470">
        <v>1</v>
      </c>
      <c r="F353" s="447"/>
      <c r="G353" s="542" t="s">
        <v>10579</v>
      </c>
      <c r="H353" s="164" t="e">
        <f>IF(G353="","",G353-G353*COMPASS!$AH$37)</f>
        <v>#VALUE!</v>
      </c>
      <c r="I353" s="215"/>
    </row>
    <row r="354" spans="1:9" s="216" customFormat="1" ht="15.6" customHeight="1">
      <c r="A354" s="544" t="s">
        <v>6459</v>
      </c>
      <c r="B354" s="464" t="s">
        <v>25</v>
      </c>
      <c r="C354" s="537" t="s">
        <v>6460</v>
      </c>
      <c r="D354" s="503" t="s">
        <v>9646</v>
      </c>
      <c r="E354" s="470">
        <v>1</v>
      </c>
      <c r="F354" s="447"/>
      <c r="G354" s="542" t="s">
        <v>10579</v>
      </c>
      <c r="H354" s="164" t="e">
        <f>IF(G354="","",G354-G354*COMPASS!$AH$37)</f>
        <v>#VALUE!</v>
      </c>
      <c r="I354" s="215"/>
    </row>
    <row r="355" spans="1:9" s="216" customFormat="1" ht="15.6" customHeight="1">
      <c r="A355" s="544" t="s">
        <v>6461</v>
      </c>
      <c r="B355" s="464" t="s">
        <v>25</v>
      </c>
      <c r="C355" s="540" t="s">
        <v>6462</v>
      </c>
      <c r="D355" s="503" t="s">
        <v>9647</v>
      </c>
      <c r="E355" s="470">
        <v>1</v>
      </c>
      <c r="F355" s="447"/>
      <c r="G355" s="542" t="s">
        <v>10579</v>
      </c>
      <c r="H355" s="164" t="e">
        <f>IF(G355="","",G355-G355*COMPASS!$AH$37)</f>
        <v>#VALUE!</v>
      </c>
      <c r="I355" s="215"/>
    </row>
    <row r="356" spans="1:9" s="216" customFormat="1" ht="15.6" customHeight="1">
      <c r="A356" s="544" t="s">
        <v>6463</v>
      </c>
      <c r="B356" s="464" t="s">
        <v>25</v>
      </c>
      <c r="C356" s="537" t="s">
        <v>6464</v>
      </c>
      <c r="D356" s="503" t="s">
        <v>9647</v>
      </c>
      <c r="E356" s="470">
        <v>1</v>
      </c>
      <c r="F356" s="447"/>
      <c r="G356" s="542" t="s">
        <v>10579</v>
      </c>
      <c r="H356" s="164" t="e">
        <f>IF(G356="","",G356-G356*COMPASS!$AH$37)</f>
        <v>#VALUE!</v>
      </c>
      <c r="I356" s="215"/>
    </row>
    <row r="357" spans="1:9" s="216" customFormat="1" ht="15.6" customHeight="1">
      <c r="A357" s="544" t="s">
        <v>6465</v>
      </c>
      <c r="B357" s="464" t="s">
        <v>25</v>
      </c>
      <c r="C357" s="537" t="s">
        <v>6466</v>
      </c>
      <c r="D357" s="503" t="s">
        <v>9648</v>
      </c>
      <c r="E357" s="470">
        <v>1</v>
      </c>
      <c r="F357" s="447"/>
      <c r="G357" s="542" t="s">
        <v>10579</v>
      </c>
      <c r="H357" s="164" t="e">
        <f>IF(G357="","",G357-G357*COMPASS!$AH$37)</f>
        <v>#VALUE!</v>
      </c>
      <c r="I357" s="215"/>
    </row>
    <row r="358" spans="1:9" s="216" customFormat="1" ht="15.6" customHeight="1">
      <c r="A358" s="544" t="s">
        <v>6467</v>
      </c>
      <c r="B358" s="464" t="s">
        <v>25</v>
      </c>
      <c r="C358" s="537" t="s">
        <v>6468</v>
      </c>
      <c r="D358" s="503" t="s">
        <v>9648</v>
      </c>
      <c r="E358" s="470">
        <v>1</v>
      </c>
      <c r="F358" s="447"/>
      <c r="G358" s="542" t="s">
        <v>10579</v>
      </c>
      <c r="H358" s="164" t="e">
        <f>IF(G358="","",G358-G358*COMPASS!$AH$37)</f>
        <v>#VALUE!</v>
      </c>
      <c r="I358" s="215"/>
    </row>
    <row r="359" spans="1:9" s="216" customFormat="1" ht="15.6" customHeight="1">
      <c r="A359" s="544" t="s">
        <v>6469</v>
      </c>
      <c r="B359" s="464" t="s">
        <v>25</v>
      </c>
      <c r="C359" s="537" t="s">
        <v>6470</v>
      </c>
      <c r="D359" s="503" t="s">
        <v>9649</v>
      </c>
      <c r="E359" s="470">
        <v>1</v>
      </c>
      <c r="F359" s="447"/>
      <c r="G359" s="542" t="s">
        <v>10579</v>
      </c>
      <c r="H359" s="164" t="e">
        <f>IF(G359="","",G359-G359*COMPASS!$AH$37)</f>
        <v>#VALUE!</v>
      </c>
      <c r="I359" s="215"/>
    </row>
    <row r="360" spans="1:9" s="216" customFormat="1" ht="15.6" customHeight="1">
      <c r="A360" s="544" t="s">
        <v>6471</v>
      </c>
      <c r="B360" s="464" t="s">
        <v>25</v>
      </c>
      <c r="C360" s="537" t="s">
        <v>6472</v>
      </c>
      <c r="D360" s="503" t="s">
        <v>9650</v>
      </c>
      <c r="E360" s="470">
        <v>1</v>
      </c>
      <c r="F360" s="447"/>
      <c r="G360" s="542" t="s">
        <v>10579</v>
      </c>
      <c r="H360" s="164" t="e">
        <f>IF(G360="","",G360-G360*COMPASS!$AH$37)</f>
        <v>#VALUE!</v>
      </c>
      <c r="I360" s="215"/>
    </row>
    <row r="361" spans="1:9" s="216" customFormat="1" ht="15.6" customHeight="1">
      <c r="A361" s="544" t="s">
        <v>6473</v>
      </c>
      <c r="B361" s="464" t="s">
        <v>25</v>
      </c>
      <c r="C361" s="537" t="s">
        <v>6474</v>
      </c>
      <c r="D361" s="503" t="s">
        <v>9651</v>
      </c>
      <c r="E361" s="470">
        <v>1</v>
      </c>
      <c r="F361" s="447"/>
      <c r="G361" s="542" t="s">
        <v>10579</v>
      </c>
      <c r="H361" s="164" t="e">
        <f>IF(G361="","",G361-G361*COMPASS!$AH$37)</f>
        <v>#VALUE!</v>
      </c>
      <c r="I361" s="215"/>
    </row>
    <row r="362" spans="1:9" s="216" customFormat="1" ht="15.6" customHeight="1">
      <c r="A362" s="544" t="s">
        <v>6475</v>
      </c>
      <c r="B362" s="464" t="s">
        <v>25</v>
      </c>
      <c r="C362" s="537" t="s">
        <v>6476</v>
      </c>
      <c r="D362" s="503" t="s">
        <v>9651</v>
      </c>
      <c r="E362" s="470">
        <v>1</v>
      </c>
      <c r="F362" s="447"/>
      <c r="G362" s="542" t="s">
        <v>10579</v>
      </c>
      <c r="H362" s="164" t="e">
        <f>IF(G362="","",G362-G362*COMPASS!$AH$37)</f>
        <v>#VALUE!</v>
      </c>
      <c r="I362" s="215"/>
    </row>
    <row r="363" spans="1:9" s="216" customFormat="1" ht="15.6" customHeight="1">
      <c r="A363" s="544" t="s">
        <v>6477</v>
      </c>
      <c r="B363" s="464" t="s">
        <v>25</v>
      </c>
      <c r="C363" s="537" t="s">
        <v>6478</v>
      </c>
      <c r="D363" s="503" t="s">
        <v>9652</v>
      </c>
      <c r="E363" s="470">
        <v>1</v>
      </c>
      <c r="F363" s="447"/>
      <c r="G363" s="542" t="s">
        <v>10579</v>
      </c>
      <c r="H363" s="164" t="e">
        <f>IF(G363="","",G363-G363*COMPASS!$AH$37)</f>
        <v>#VALUE!</v>
      </c>
      <c r="I363" s="215"/>
    </row>
    <row r="364" spans="1:9" s="216" customFormat="1" ht="15.6" customHeight="1">
      <c r="A364" s="544" t="s">
        <v>6479</v>
      </c>
      <c r="B364" s="464" t="s">
        <v>25</v>
      </c>
      <c r="C364" s="537" t="s">
        <v>6480</v>
      </c>
      <c r="D364" s="503" t="s">
        <v>9653</v>
      </c>
      <c r="E364" s="470">
        <v>1</v>
      </c>
      <c r="F364" s="447"/>
      <c r="G364" s="542" t="s">
        <v>10579</v>
      </c>
      <c r="H364" s="164" t="e">
        <f>IF(G364="","",G364-G364*COMPASS!$AH$37)</f>
        <v>#VALUE!</v>
      </c>
      <c r="I364" s="215"/>
    </row>
    <row r="365" spans="1:9" s="216" customFormat="1" ht="15.6" customHeight="1">
      <c r="A365" s="544" t="s">
        <v>6481</v>
      </c>
      <c r="B365" s="464" t="s">
        <v>25</v>
      </c>
      <c r="C365" s="537" t="s">
        <v>6482</v>
      </c>
      <c r="D365" s="503" t="s">
        <v>9654</v>
      </c>
      <c r="E365" s="470">
        <v>1</v>
      </c>
      <c r="F365" s="447"/>
      <c r="G365" s="542" t="s">
        <v>10579</v>
      </c>
      <c r="H365" s="164" t="e">
        <f>IF(G365="","",G365-G365*COMPASS!$AH$37)</f>
        <v>#VALUE!</v>
      </c>
      <c r="I365" s="215"/>
    </row>
    <row r="366" spans="1:9" s="216" customFormat="1" ht="15.6" customHeight="1">
      <c r="A366" s="544" t="s">
        <v>6483</v>
      </c>
      <c r="B366" s="464" t="s">
        <v>25</v>
      </c>
      <c r="C366" s="537" t="s">
        <v>6484</v>
      </c>
      <c r="D366" s="503" t="s">
        <v>9655</v>
      </c>
      <c r="E366" s="470">
        <v>1</v>
      </c>
      <c r="F366" s="447"/>
      <c r="G366" s="542" t="s">
        <v>10579</v>
      </c>
      <c r="H366" s="164" t="e">
        <f>IF(G366="","",G366-G366*COMPASS!$AH$37)</f>
        <v>#VALUE!</v>
      </c>
      <c r="I366" s="215"/>
    </row>
    <row r="367" spans="1:9" s="216" customFormat="1" ht="15.6" customHeight="1">
      <c r="A367" s="493" t="s">
        <v>10575</v>
      </c>
      <c r="B367" s="501"/>
      <c r="C367" s="538"/>
      <c r="D367" s="502"/>
      <c r="E367" s="495"/>
      <c r="F367" s="494"/>
      <c r="G367" s="543"/>
      <c r="H367" s="164" t="str">
        <f>IF(G367="","",G367-G367*COMPASS!$AH$37)</f>
        <v/>
      </c>
      <c r="I367" s="215"/>
    </row>
    <row r="368" spans="1:9" s="216" customFormat="1" ht="15.6" customHeight="1">
      <c r="A368" s="544" t="s">
        <v>9656</v>
      </c>
      <c r="B368" s="464" t="s">
        <v>25</v>
      </c>
      <c r="C368" s="537" t="s">
        <v>9657</v>
      </c>
      <c r="D368" s="503" t="s">
        <v>9658</v>
      </c>
      <c r="E368" s="470">
        <v>1</v>
      </c>
      <c r="F368" s="447"/>
      <c r="G368" s="542" t="s">
        <v>10579</v>
      </c>
      <c r="H368" s="164" t="e">
        <f>IF(G368="","",G368-G368*COMPASS!$AH$37)</f>
        <v>#VALUE!</v>
      </c>
      <c r="I368" s="215"/>
    </row>
    <row r="369" spans="1:9" s="216" customFormat="1" ht="15.6" customHeight="1">
      <c r="A369" s="544" t="s">
        <v>9659</v>
      </c>
      <c r="B369" s="464" t="s">
        <v>25</v>
      </c>
      <c r="C369" s="537" t="s">
        <v>9660</v>
      </c>
      <c r="D369" s="503" t="s">
        <v>9661</v>
      </c>
      <c r="E369" s="470">
        <v>1</v>
      </c>
      <c r="F369" s="447"/>
      <c r="G369" s="542" t="s">
        <v>10579</v>
      </c>
      <c r="H369" s="164" t="e">
        <f>IF(G369="","",G369-G369*COMPASS!$AH$37)</f>
        <v>#VALUE!</v>
      </c>
      <c r="I369" s="215"/>
    </row>
    <row r="370" spans="1:9" s="216" customFormat="1" ht="15.6" customHeight="1">
      <c r="A370" s="544" t="s">
        <v>9662</v>
      </c>
      <c r="B370" s="464" t="s">
        <v>25</v>
      </c>
      <c r="C370" s="537" t="s">
        <v>9663</v>
      </c>
      <c r="D370" s="503" t="s">
        <v>9664</v>
      </c>
      <c r="E370" s="470">
        <v>1</v>
      </c>
      <c r="F370" s="447"/>
      <c r="G370" s="542" t="s">
        <v>10579</v>
      </c>
      <c r="H370" s="164" t="e">
        <f>IF(G370="","",G370-G370*COMPASS!$AH$37)</f>
        <v>#VALUE!</v>
      </c>
      <c r="I370" s="215"/>
    </row>
    <row r="371" spans="1:9" s="216" customFormat="1" ht="15.6" customHeight="1">
      <c r="A371" s="544" t="s">
        <v>1911</v>
      </c>
      <c r="B371" s="464" t="s">
        <v>25</v>
      </c>
      <c r="C371" s="537" t="s">
        <v>1673</v>
      </c>
      <c r="D371" s="503" t="s">
        <v>9665</v>
      </c>
      <c r="E371" s="470">
        <v>1</v>
      </c>
      <c r="F371" s="447"/>
      <c r="G371" s="542" t="s">
        <v>10579</v>
      </c>
      <c r="H371" s="164" t="e">
        <f>IF(G371="","",G371-G371*COMPASS!$AH$37)</f>
        <v>#VALUE!</v>
      </c>
      <c r="I371" s="215"/>
    </row>
    <row r="372" spans="1:9" s="216" customFormat="1" ht="15.6" customHeight="1">
      <c r="A372" s="544" t="s">
        <v>1910</v>
      </c>
      <c r="B372" s="464" t="s">
        <v>25</v>
      </c>
      <c r="C372" s="537" t="s">
        <v>1672</v>
      </c>
      <c r="D372" s="503" t="s">
        <v>9666</v>
      </c>
      <c r="E372" s="470">
        <v>1</v>
      </c>
      <c r="F372" s="447"/>
      <c r="G372" s="542" t="s">
        <v>10579</v>
      </c>
      <c r="H372" s="164" t="e">
        <f>IF(G372="","",G372-G372*COMPASS!$AH$37)</f>
        <v>#VALUE!</v>
      </c>
      <c r="I372" s="215"/>
    </row>
    <row r="373" spans="1:9" s="216" customFormat="1" ht="15.6" customHeight="1">
      <c r="A373" s="544" t="s">
        <v>1923</v>
      </c>
      <c r="B373" s="464" t="s">
        <v>25</v>
      </c>
      <c r="C373" s="537" t="s">
        <v>1685</v>
      </c>
      <c r="D373" s="503" t="s">
        <v>9667</v>
      </c>
      <c r="E373" s="470">
        <v>1</v>
      </c>
      <c r="F373" s="447"/>
      <c r="G373" s="542" t="s">
        <v>10579</v>
      </c>
      <c r="H373" s="164" t="e">
        <f>IF(G373="","",G373-G373*COMPASS!$AH$37)</f>
        <v>#VALUE!</v>
      </c>
      <c r="I373" s="215"/>
    </row>
    <row r="374" spans="1:9" s="216" customFormat="1" ht="15.6" customHeight="1">
      <c r="A374" s="544" t="s">
        <v>1922</v>
      </c>
      <c r="B374" s="464" t="s">
        <v>25</v>
      </c>
      <c r="C374" s="537" t="s">
        <v>1684</v>
      </c>
      <c r="D374" s="503" t="s">
        <v>9667</v>
      </c>
      <c r="E374" s="470">
        <v>1</v>
      </c>
      <c r="F374" s="447"/>
      <c r="G374" s="542" t="s">
        <v>10579</v>
      </c>
      <c r="H374" s="164" t="e">
        <f>IF(G374="","",G374-G374*COMPASS!$AH$37)</f>
        <v>#VALUE!</v>
      </c>
      <c r="I374" s="215"/>
    </row>
    <row r="375" spans="1:9" s="216" customFormat="1" ht="15.6" customHeight="1">
      <c r="A375" s="544" t="s">
        <v>1909</v>
      </c>
      <c r="B375" s="464" t="s">
        <v>25</v>
      </c>
      <c r="C375" s="537" t="s">
        <v>1671</v>
      </c>
      <c r="D375" s="503" t="s">
        <v>9668</v>
      </c>
      <c r="E375" s="470">
        <v>1</v>
      </c>
      <c r="F375" s="447"/>
      <c r="G375" s="542" t="s">
        <v>10579</v>
      </c>
      <c r="H375" s="164" t="e">
        <f>IF(G375="","",G375-G375*COMPASS!$AH$37)</f>
        <v>#VALUE!</v>
      </c>
      <c r="I375" s="215"/>
    </row>
    <row r="376" spans="1:9" s="216" customFormat="1" ht="15.6" customHeight="1">
      <c r="A376" s="544" t="s">
        <v>1908</v>
      </c>
      <c r="B376" s="464" t="s">
        <v>25</v>
      </c>
      <c r="C376" s="537" t="s">
        <v>1670</v>
      </c>
      <c r="D376" s="503" t="s">
        <v>9669</v>
      </c>
      <c r="E376" s="470">
        <v>1</v>
      </c>
      <c r="F376" s="447"/>
      <c r="G376" s="542" t="s">
        <v>10579</v>
      </c>
      <c r="H376" s="164" t="e">
        <f>IF(G376="","",G376-G376*COMPASS!$AH$37)</f>
        <v>#VALUE!</v>
      </c>
      <c r="I376" s="215"/>
    </row>
    <row r="377" spans="1:9" s="216" customFormat="1" ht="15.6" customHeight="1">
      <c r="A377" s="544" t="s">
        <v>1921</v>
      </c>
      <c r="B377" s="464" t="s">
        <v>25</v>
      </c>
      <c r="C377" s="537" t="s">
        <v>1683</v>
      </c>
      <c r="D377" s="503" t="s">
        <v>9670</v>
      </c>
      <c r="E377" s="470">
        <v>1</v>
      </c>
      <c r="F377" s="447"/>
      <c r="G377" s="542" t="s">
        <v>10579</v>
      </c>
      <c r="H377" s="164" t="e">
        <f>IF(G377="","",G377-G377*COMPASS!$AH$37)</f>
        <v>#VALUE!</v>
      </c>
      <c r="I377" s="215"/>
    </row>
    <row r="378" spans="1:9" s="216" customFormat="1" ht="15.6" customHeight="1">
      <c r="A378" s="544" t="s">
        <v>1920</v>
      </c>
      <c r="B378" s="464" t="s">
        <v>25</v>
      </c>
      <c r="C378" s="537" t="s">
        <v>1682</v>
      </c>
      <c r="D378" s="503" t="s">
        <v>9671</v>
      </c>
      <c r="E378" s="470">
        <v>1</v>
      </c>
      <c r="F378" s="447"/>
      <c r="G378" s="542" t="s">
        <v>10579</v>
      </c>
      <c r="H378" s="164" t="e">
        <f>IF(G378="","",G378-G378*COMPASS!$AH$37)</f>
        <v>#VALUE!</v>
      </c>
      <c r="I378" s="215"/>
    </row>
    <row r="379" spans="1:9" s="216" customFormat="1" ht="15.6" customHeight="1">
      <c r="A379" s="544" t="s">
        <v>1915</v>
      </c>
      <c r="B379" s="464" t="s">
        <v>25</v>
      </c>
      <c r="C379" s="537" t="s">
        <v>1677</v>
      </c>
      <c r="D379" s="503" t="s">
        <v>9672</v>
      </c>
      <c r="E379" s="470">
        <v>1</v>
      </c>
      <c r="F379" s="447"/>
      <c r="G379" s="542" t="s">
        <v>10579</v>
      </c>
      <c r="H379" s="164" t="e">
        <f>IF(G379="","",G379-G379*COMPASS!$AH$37)</f>
        <v>#VALUE!</v>
      </c>
      <c r="I379" s="215"/>
    </row>
    <row r="380" spans="1:9" s="216" customFormat="1" ht="15.6" customHeight="1">
      <c r="A380" s="544" t="s">
        <v>1914</v>
      </c>
      <c r="B380" s="464" t="s">
        <v>25</v>
      </c>
      <c r="C380" s="537" t="s">
        <v>1676</v>
      </c>
      <c r="D380" s="503" t="s">
        <v>9673</v>
      </c>
      <c r="E380" s="470">
        <v>1</v>
      </c>
      <c r="F380" s="447"/>
      <c r="G380" s="542" t="s">
        <v>10579</v>
      </c>
      <c r="H380" s="164" t="e">
        <f>IF(G380="","",G380-G380*COMPASS!$AH$37)</f>
        <v>#VALUE!</v>
      </c>
      <c r="I380" s="215"/>
    </row>
    <row r="381" spans="1:9" s="216" customFormat="1" ht="15.6" customHeight="1">
      <c r="A381" s="544" t="s">
        <v>1927</v>
      </c>
      <c r="B381" s="464" t="s">
        <v>25</v>
      </c>
      <c r="C381" s="537" t="s">
        <v>1689</v>
      </c>
      <c r="D381" s="503" t="s">
        <v>9674</v>
      </c>
      <c r="E381" s="470">
        <v>1</v>
      </c>
      <c r="F381" s="447"/>
      <c r="G381" s="542" t="s">
        <v>10579</v>
      </c>
      <c r="H381" s="164" t="e">
        <f>IF(G381="","",G381-G381*COMPASS!$AH$37)</f>
        <v>#VALUE!</v>
      </c>
      <c r="I381" s="215"/>
    </row>
    <row r="382" spans="1:9" s="216" customFormat="1" ht="15.6" customHeight="1">
      <c r="A382" s="544" t="s">
        <v>1926</v>
      </c>
      <c r="B382" s="464" t="s">
        <v>25</v>
      </c>
      <c r="C382" s="537" t="s">
        <v>1688</v>
      </c>
      <c r="D382" s="503" t="s">
        <v>9674</v>
      </c>
      <c r="E382" s="470">
        <v>1</v>
      </c>
      <c r="F382" s="447"/>
      <c r="G382" s="542" t="s">
        <v>10579</v>
      </c>
      <c r="H382" s="164" t="e">
        <f>IF(G382="","",G382-G382*COMPASS!$AH$37)</f>
        <v>#VALUE!</v>
      </c>
      <c r="I382" s="215"/>
    </row>
    <row r="383" spans="1:9" s="216" customFormat="1" ht="15.6" customHeight="1">
      <c r="A383" s="544" t="s">
        <v>1913</v>
      </c>
      <c r="B383" s="464" t="s">
        <v>25</v>
      </c>
      <c r="C383" s="537" t="s">
        <v>1675</v>
      </c>
      <c r="D383" s="503" t="s">
        <v>9675</v>
      </c>
      <c r="E383" s="470">
        <v>1</v>
      </c>
      <c r="F383" s="447"/>
      <c r="G383" s="542" t="s">
        <v>10579</v>
      </c>
      <c r="H383" s="164" t="e">
        <f>IF(G383="","",G383-G383*COMPASS!$AH$37)</f>
        <v>#VALUE!</v>
      </c>
      <c r="I383" s="215"/>
    </row>
    <row r="384" spans="1:9" s="216" customFormat="1" ht="15.6" customHeight="1">
      <c r="A384" s="544" t="s">
        <v>1912</v>
      </c>
      <c r="B384" s="464" t="s">
        <v>25</v>
      </c>
      <c r="C384" s="537" t="s">
        <v>1674</v>
      </c>
      <c r="D384" s="503" t="s">
        <v>9676</v>
      </c>
      <c r="E384" s="470">
        <v>1</v>
      </c>
      <c r="F384" s="447"/>
      <c r="G384" s="542" t="s">
        <v>10579</v>
      </c>
      <c r="H384" s="164" t="e">
        <f>IF(G384="","",G384-G384*COMPASS!$AH$37)</f>
        <v>#VALUE!</v>
      </c>
      <c r="I384" s="215"/>
    </row>
    <row r="385" spans="1:9" s="216" customFormat="1" ht="15.6" customHeight="1">
      <c r="A385" s="544" t="s">
        <v>1925</v>
      </c>
      <c r="B385" s="464" t="s">
        <v>25</v>
      </c>
      <c r="C385" s="537" t="s">
        <v>1687</v>
      </c>
      <c r="D385" s="503" t="s">
        <v>9677</v>
      </c>
      <c r="E385" s="470">
        <v>1</v>
      </c>
      <c r="F385" s="447"/>
      <c r="G385" s="542" t="s">
        <v>10579</v>
      </c>
      <c r="H385" s="164" t="e">
        <f>IF(G385="","",G385-G385*COMPASS!$AH$37)</f>
        <v>#VALUE!</v>
      </c>
      <c r="I385" s="215"/>
    </row>
    <row r="386" spans="1:9" s="216" customFormat="1" ht="15.6" customHeight="1">
      <c r="A386" s="544" t="s">
        <v>1924</v>
      </c>
      <c r="B386" s="464" t="s">
        <v>25</v>
      </c>
      <c r="C386" s="537" t="s">
        <v>1686</v>
      </c>
      <c r="D386" s="503" t="s">
        <v>9678</v>
      </c>
      <c r="E386" s="470">
        <v>1</v>
      </c>
      <c r="F386" s="447"/>
      <c r="G386" s="542" t="s">
        <v>10579</v>
      </c>
      <c r="H386" s="164" t="e">
        <f>IF(G386="","",G386-G386*COMPASS!$AH$37)</f>
        <v>#VALUE!</v>
      </c>
      <c r="I386" s="215"/>
    </row>
    <row r="387" spans="1:9" s="216" customFormat="1" ht="15.6" customHeight="1">
      <c r="A387" s="544" t="s">
        <v>1907</v>
      </c>
      <c r="B387" s="464" t="s">
        <v>25</v>
      </c>
      <c r="C387" s="537" t="s">
        <v>1669</v>
      </c>
      <c r="D387" s="503" t="s">
        <v>9679</v>
      </c>
      <c r="E387" s="470">
        <v>1</v>
      </c>
      <c r="F387" s="447"/>
      <c r="G387" s="542" t="s">
        <v>10579</v>
      </c>
      <c r="H387" s="164" t="e">
        <f>IF(G387="","",G387-G387*COMPASS!$AH$37)</f>
        <v>#VALUE!</v>
      </c>
      <c r="I387" s="215"/>
    </row>
    <row r="388" spans="1:9" s="216" customFormat="1" ht="15.6" customHeight="1">
      <c r="A388" s="544" t="s">
        <v>1906</v>
      </c>
      <c r="B388" s="464" t="s">
        <v>25</v>
      </c>
      <c r="C388" s="537" t="s">
        <v>1668</v>
      </c>
      <c r="D388" s="503" t="s">
        <v>9680</v>
      </c>
      <c r="E388" s="470">
        <v>1</v>
      </c>
      <c r="F388" s="447"/>
      <c r="G388" s="542" t="s">
        <v>10579</v>
      </c>
      <c r="H388" s="164" t="e">
        <f>IF(G388="","",G388-G388*COMPASS!$AH$37)</f>
        <v>#VALUE!</v>
      </c>
      <c r="I388" s="215"/>
    </row>
    <row r="389" spans="1:9" s="216" customFormat="1" ht="15.6" customHeight="1">
      <c r="A389" s="544" t="s">
        <v>1919</v>
      </c>
      <c r="B389" s="464" t="s">
        <v>25</v>
      </c>
      <c r="C389" s="537" t="s">
        <v>1681</v>
      </c>
      <c r="D389" s="503" t="s">
        <v>9681</v>
      </c>
      <c r="E389" s="470">
        <v>1</v>
      </c>
      <c r="F389" s="447"/>
      <c r="G389" s="542" t="s">
        <v>10579</v>
      </c>
      <c r="H389" s="164" t="e">
        <f>IF(G389="","",G389-G389*COMPASS!$AH$37)</f>
        <v>#VALUE!</v>
      </c>
      <c r="I389" s="215"/>
    </row>
    <row r="390" spans="1:9" s="216" customFormat="1" ht="15.6" customHeight="1">
      <c r="A390" s="544" t="s">
        <v>1918</v>
      </c>
      <c r="B390" s="464" t="s">
        <v>25</v>
      </c>
      <c r="C390" s="537" t="s">
        <v>1680</v>
      </c>
      <c r="D390" s="503" t="s">
        <v>9682</v>
      </c>
      <c r="E390" s="470">
        <v>1</v>
      </c>
      <c r="F390" s="447"/>
      <c r="G390" s="542" t="s">
        <v>10579</v>
      </c>
      <c r="H390" s="164" t="e">
        <f>IF(G390="","",G390-G390*COMPASS!$AH$37)</f>
        <v>#VALUE!</v>
      </c>
      <c r="I390" s="215"/>
    </row>
    <row r="391" spans="1:9" s="216" customFormat="1" ht="15.6" customHeight="1">
      <c r="A391" s="544" t="s">
        <v>1905</v>
      </c>
      <c r="B391" s="464" t="s">
        <v>25</v>
      </c>
      <c r="C391" s="537" t="s">
        <v>1667</v>
      </c>
      <c r="D391" s="503" t="s">
        <v>9683</v>
      </c>
      <c r="E391" s="470">
        <v>1</v>
      </c>
      <c r="F391" s="447"/>
      <c r="G391" s="542" t="s">
        <v>10579</v>
      </c>
      <c r="H391" s="164" t="e">
        <f>IF(G391="","",G391-G391*COMPASS!$AH$37)</f>
        <v>#VALUE!</v>
      </c>
      <c r="I391" s="215"/>
    </row>
    <row r="392" spans="1:9" s="216" customFormat="1" ht="15.6" customHeight="1">
      <c r="A392" s="544" t="s">
        <v>1904</v>
      </c>
      <c r="B392" s="464" t="s">
        <v>25</v>
      </c>
      <c r="C392" s="537" t="s">
        <v>1666</v>
      </c>
      <c r="D392" s="503" t="s">
        <v>9684</v>
      </c>
      <c r="E392" s="470">
        <v>1</v>
      </c>
      <c r="F392" s="447"/>
      <c r="G392" s="542" t="s">
        <v>10579</v>
      </c>
      <c r="H392" s="164" t="e">
        <f>IF(G392="","",G392-G392*COMPASS!$AH$37)</f>
        <v>#VALUE!</v>
      </c>
      <c r="I392" s="215"/>
    </row>
    <row r="393" spans="1:9" s="216" customFormat="1" ht="15.6" customHeight="1">
      <c r="A393" s="544" t="s">
        <v>1917</v>
      </c>
      <c r="B393" s="464" t="s">
        <v>25</v>
      </c>
      <c r="C393" s="537" t="s">
        <v>1679</v>
      </c>
      <c r="D393" s="503" t="s">
        <v>9685</v>
      </c>
      <c r="E393" s="470">
        <v>1</v>
      </c>
      <c r="F393" s="447"/>
      <c r="G393" s="542" t="s">
        <v>10579</v>
      </c>
      <c r="H393" s="164" t="e">
        <f>IF(G393="","",G393-G393*COMPASS!$AH$37)</f>
        <v>#VALUE!</v>
      </c>
      <c r="I393" s="215"/>
    </row>
    <row r="394" spans="1:9" s="216" customFormat="1" ht="15.6" customHeight="1">
      <c r="A394" s="544" t="s">
        <v>1916</v>
      </c>
      <c r="B394" s="464" t="s">
        <v>25</v>
      </c>
      <c r="C394" s="537" t="s">
        <v>1678</v>
      </c>
      <c r="D394" s="503" t="s">
        <v>9686</v>
      </c>
      <c r="E394" s="470">
        <v>1</v>
      </c>
      <c r="F394" s="447"/>
      <c r="G394" s="542" t="s">
        <v>10579</v>
      </c>
      <c r="H394" s="164" t="e">
        <f>IF(G394="","",G394-G394*COMPASS!$AH$37)</f>
        <v>#VALUE!</v>
      </c>
      <c r="I394" s="215"/>
    </row>
    <row r="395" spans="1:9" s="216" customFormat="1" ht="15.6" customHeight="1">
      <c r="A395" s="493" t="s">
        <v>9687</v>
      </c>
      <c r="B395" s="501"/>
      <c r="C395" s="538"/>
      <c r="D395" s="502"/>
      <c r="E395" s="495"/>
      <c r="F395" s="494"/>
      <c r="G395" s="543"/>
      <c r="H395" s="164" t="str">
        <f>IF(G395="","",G395-G395*COMPASS!$AH$37)</f>
        <v/>
      </c>
      <c r="I395" s="215"/>
    </row>
    <row r="396" spans="1:9" s="216" customFormat="1" ht="15.6" customHeight="1">
      <c r="A396" s="544" t="s">
        <v>1888</v>
      </c>
      <c r="B396" s="464" t="s">
        <v>25</v>
      </c>
      <c r="C396" s="537" t="s">
        <v>1650</v>
      </c>
      <c r="D396" s="503" t="s">
        <v>9688</v>
      </c>
      <c r="E396" s="470">
        <v>1</v>
      </c>
      <c r="F396" s="447"/>
      <c r="G396" s="542" t="s">
        <v>10579</v>
      </c>
      <c r="H396" s="164" t="e">
        <f>IF(G396="","",G396-G396*COMPASS!$AH$37)</f>
        <v>#VALUE!</v>
      </c>
      <c r="I396" s="215"/>
    </row>
    <row r="397" spans="1:9" s="216" customFormat="1" ht="15.6" customHeight="1">
      <c r="A397" s="544" t="s">
        <v>1890</v>
      </c>
      <c r="B397" s="464" t="s">
        <v>25</v>
      </c>
      <c r="C397" s="537" t="s">
        <v>1652</v>
      </c>
      <c r="D397" s="503" t="s">
        <v>9689</v>
      </c>
      <c r="E397" s="470">
        <v>1</v>
      </c>
      <c r="F397" s="447"/>
      <c r="G397" s="542" t="s">
        <v>10579</v>
      </c>
      <c r="H397" s="164" t="e">
        <f>IF(G397="","",G397-G397*COMPASS!$AH$37)</f>
        <v>#VALUE!</v>
      </c>
      <c r="I397" s="215"/>
    </row>
    <row r="398" spans="1:9" s="216" customFormat="1" ht="15.6" customHeight="1">
      <c r="A398" s="544" t="s">
        <v>1882</v>
      </c>
      <c r="B398" s="464" t="s">
        <v>25</v>
      </c>
      <c r="C398" s="537" t="s">
        <v>1644</v>
      </c>
      <c r="D398" s="503" t="s">
        <v>9690</v>
      </c>
      <c r="E398" s="470">
        <v>1</v>
      </c>
      <c r="F398" s="447"/>
      <c r="G398" s="542" t="s">
        <v>10579</v>
      </c>
      <c r="H398" s="164" t="e">
        <f>IF(G398="","",G398-G398*COMPASS!$AH$37)</f>
        <v>#VALUE!</v>
      </c>
      <c r="I398" s="215"/>
    </row>
    <row r="399" spans="1:9" s="216" customFormat="1" ht="15.6" customHeight="1">
      <c r="A399" s="544" t="s">
        <v>1885</v>
      </c>
      <c r="B399" s="464" t="s">
        <v>25</v>
      </c>
      <c r="C399" s="537" t="s">
        <v>1647</v>
      </c>
      <c r="D399" s="503" t="s">
        <v>9691</v>
      </c>
      <c r="E399" s="470">
        <v>1</v>
      </c>
      <c r="F399" s="447"/>
      <c r="G399" s="542" t="s">
        <v>10579</v>
      </c>
      <c r="H399" s="164" t="e">
        <f>IF(G399="","",G399-G399*COMPASS!$AH$37)</f>
        <v>#VALUE!</v>
      </c>
      <c r="I399" s="215"/>
    </row>
    <row r="400" spans="1:9" s="216" customFormat="1" ht="15.6" customHeight="1">
      <c r="A400" s="544" t="s">
        <v>1902</v>
      </c>
      <c r="B400" s="464" t="s">
        <v>25</v>
      </c>
      <c r="C400" s="537" t="s">
        <v>1664</v>
      </c>
      <c r="D400" s="503" t="s">
        <v>9692</v>
      </c>
      <c r="E400" s="470">
        <v>1</v>
      </c>
      <c r="F400" s="447"/>
      <c r="G400" s="542" t="s">
        <v>10579</v>
      </c>
      <c r="H400" s="164" t="e">
        <f>IF(G400="","",G400-G400*COMPASS!$AH$37)</f>
        <v>#VALUE!</v>
      </c>
      <c r="I400" s="215"/>
    </row>
    <row r="401" spans="1:9" s="216" customFormat="1" ht="15.6" customHeight="1">
      <c r="A401" s="544" t="s">
        <v>1895</v>
      </c>
      <c r="B401" s="464" t="s">
        <v>25</v>
      </c>
      <c r="C401" s="537" t="s">
        <v>1657</v>
      </c>
      <c r="D401" s="503" t="s">
        <v>9693</v>
      </c>
      <c r="E401" s="470">
        <v>1</v>
      </c>
      <c r="F401" s="447"/>
      <c r="G401" s="542" t="s">
        <v>10579</v>
      </c>
      <c r="H401" s="164" t="e">
        <f>IF(G401="","",G401-G401*COMPASS!$AH$37)</f>
        <v>#VALUE!</v>
      </c>
      <c r="I401" s="215"/>
    </row>
    <row r="402" spans="1:9" s="216" customFormat="1" ht="15.6" customHeight="1">
      <c r="A402" s="544" t="s">
        <v>1896</v>
      </c>
      <c r="B402" s="464" t="s">
        <v>25</v>
      </c>
      <c r="C402" s="537" t="s">
        <v>1658</v>
      </c>
      <c r="D402" s="503" t="s">
        <v>9694</v>
      </c>
      <c r="E402" s="470">
        <v>1</v>
      </c>
      <c r="F402" s="447"/>
      <c r="G402" s="542" t="s">
        <v>10579</v>
      </c>
      <c r="H402" s="164" t="e">
        <f>IF(G402="","",G402-G402*COMPASS!$AH$37)</f>
        <v>#VALUE!</v>
      </c>
      <c r="I402" s="215"/>
    </row>
    <row r="403" spans="1:9" s="216" customFormat="1" ht="15.6" customHeight="1">
      <c r="A403" s="544" t="s">
        <v>1889</v>
      </c>
      <c r="B403" s="464" t="s">
        <v>25</v>
      </c>
      <c r="C403" s="537" t="s">
        <v>1651</v>
      </c>
      <c r="D403" s="503" t="s">
        <v>9695</v>
      </c>
      <c r="E403" s="470">
        <v>1</v>
      </c>
      <c r="F403" s="447"/>
      <c r="G403" s="542" t="s">
        <v>10579</v>
      </c>
      <c r="H403" s="164" t="e">
        <f>IF(G403="","",G403-G403*COMPASS!$AH$37)</f>
        <v>#VALUE!</v>
      </c>
      <c r="I403" s="215"/>
    </row>
    <row r="404" spans="1:9" s="216" customFormat="1" ht="15.6" customHeight="1">
      <c r="A404" s="544" t="s">
        <v>1892</v>
      </c>
      <c r="B404" s="464" t="s">
        <v>25</v>
      </c>
      <c r="C404" s="537" t="s">
        <v>1654</v>
      </c>
      <c r="D404" s="503" t="s">
        <v>9696</v>
      </c>
      <c r="E404" s="470">
        <v>1</v>
      </c>
      <c r="F404" s="447"/>
      <c r="G404" s="542" t="s">
        <v>10579</v>
      </c>
      <c r="H404" s="164" t="e">
        <f>IF(G404="","",G404-G404*COMPASS!$AH$37)</f>
        <v>#VALUE!</v>
      </c>
      <c r="I404" s="215"/>
    </row>
    <row r="405" spans="1:9" s="216" customFormat="1" ht="15.6" customHeight="1">
      <c r="A405" s="544" t="s">
        <v>1883</v>
      </c>
      <c r="B405" s="464" t="s">
        <v>25</v>
      </c>
      <c r="C405" s="537" t="s">
        <v>1645</v>
      </c>
      <c r="D405" s="503" t="s">
        <v>9697</v>
      </c>
      <c r="E405" s="470">
        <v>1</v>
      </c>
      <c r="F405" s="447"/>
      <c r="G405" s="542" t="s">
        <v>10579</v>
      </c>
      <c r="H405" s="164" t="e">
        <f>IF(G405="","",G405-G405*COMPASS!$AH$37)</f>
        <v>#VALUE!</v>
      </c>
      <c r="I405" s="215"/>
    </row>
    <row r="406" spans="1:9" s="216" customFormat="1" ht="15.6" customHeight="1">
      <c r="A406" s="544" t="s">
        <v>1886</v>
      </c>
      <c r="B406" s="464" t="s">
        <v>25</v>
      </c>
      <c r="C406" s="537" t="s">
        <v>1648</v>
      </c>
      <c r="D406" s="503" t="s">
        <v>9698</v>
      </c>
      <c r="E406" s="470">
        <v>1</v>
      </c>
      <c r="F406" s="447"/>
      <c r="G406" s="542" t="s">
        <v>10579</v>
      </c>
      <c r="H406" s="164" t="e">
        <f>IF(G406="","",G406-G406*COMPASS!$AH$37)</f>
        <v>#VALUE!</v>
      </c>
      <c r="I406" s="215"/>
    </row>
    <row r="407" spans="1:9" s="216" customFormat="1" ht="15.6" customHeight="1">
      <c r="A407" s="544" t="s">
        <v>1903</v>
      </c>
      <c r="B407" s="464" t="s">
        <v>25</v>
      </c>
      <c r="C407" s="537" t="s">
        <v>1665</v>
      </c>
      <c r="D407" s="503" t="s">
        <v>9699</v>
      </c>
      <c r="E407" s="470">
        <v>1</v>
      </c>
      <c r="F407" s="447"/>
      <c r="G407" s="542" t="s">
        <v>10579</v>
      </c>
      <c r="H407" s="164" t="e">
        <f>IF(G407="","",G407-G407*COMPASS!$AH$37)</f>
        <v>#VALUE!</v>
      </c>
      <c r="I407" s="215"/>
    </row>
    <row r="408" spans="1:9" s="216" customFormat="1" ht="15.6" customHeight="1">
      <c r="A408" s="544" t="s">
        <v>1900</v>
      </c>
      <c r="B408" s="464" t="s">
        <v>25</v>
      </c>
      <c r="C408" s="537" t="s">
        <v>1662</v>
      </c>
      <c r="D408" s="503" t="s">
        <v>9700</v>
      </c>
      <c r="E408" s="470">
        <v>1</v>
      </c>
      <c r="F408" s="447"/>
      <c r="G408" s="542" t="s">
        <v>10579</v>
      </c>
      <c r="H408" s="164" t="e">
        <f>IF(G408="","",G408-G408*COMPASS!$AH$37)</f>
        <v>#VALUE!</v>
      </c>
      <c r="I408" s="215"/>
    </row>
    <row r="409" spans="1:9" s="216" customFormat="1" ht="15.6" customHeight="1">
      <c r="A409" s="544" t="s">
        <v>1898</v>
      </c>
      <c r="B409" s="464" t="s">
        <v>25</v>
      </c>
      <c r="C409" s="537" t="s">
        <v>1660</v>
      </c>
      <c r="D409" s="503" t="s">
        <v>9701</v>
      </c>
      <c r="E409" s="470">
        <v>1</v>
      </c>
      <c r="F409" s="447"/>
      <c r="G409" s="542" t="s">
        <v>10579</v>
      </c>
      <c r="H409" s="164" t="e">
        <f>IF(G409="","",G409-G409*COMPASS!$AH$37)</f>
        <v>#VALUE!</v>
      </c>
      <c r="I409" s="215"/>
    </row>
    <row r="410" spans="1:9" s="216" customFormat="1" ht="15.6" customHeight="1">
      <c r="A410" s="544" t="s">
        <v>1897</v>
      </c>
      <c r="B410" s="464" t="s">
        <v>25</v>
      </c>
      <c r="C410" s="537" t="s">
        <v>1659</v>
      </c>
      <c r="D410" s="503" t="s">
        <v>9702</v>
      </c>
      <c r="E410" s="470">
        <v>1</v>
      </c>
      <c r="F410" s="447"/>
      <c r="G410" s="542" t="s">
        <v>10579</v>
      </c>
      <c r="H410" s="164" t="e">
        <f>IF(G410="","",G410-G410*COMPASS!$AH$37)</f>
        <v>#VALUE!</v>
      </c>
      <c r="I410" s="215"/>
    </row>
    <row r="411" spans="1:9" s="216" customFormat="1" ht="15.6" customHeight="1">
      <c r="A411" s="544" t="s">
        <v>1899</v>
      </c>
      <c r="B411" s="464" t="s">
        <v>25</v>
      </c>
      <c r="C411" s="537" t="s">
        <v>1661</v>
      </c>
      <c r="D411" s="503" t="s">
        <v>9703</v>
      </c>
      <c r="E411" s="470">
        <v>1</v>
      </c>
      <c r="F411" s="447"/>
      <c r="G411" s="542" t="s">
        <v>10579</v>
      </c>
      <c r="H411" s="164" t="e">
        <f>IF(G411="","",G411-G411*COMPASS!$AH$37)</f>
        <v>#VALUE!</v>
      </c>
      <c r="I411" s="215"/>
    </row>
    <row r="412" spans="1:9" s="216" customFormat="1" ht="15.6" customHeight="1">
      <c r="A412" s="544" t="s">
        <v>1887</v>
      </c>
      <c r="B412" s="464" t="s">
        <v>25</v>
      </c>
      <c r="C412" s="537" t="s">
        <v>1649</v>
      </c>
      <c r="D412" s="503" t="s">
        <v>9704</v>
      </c>
      <c r="E412" s="470">
        <v>1</v>
      </c>
      <c r="F412" s="447"/>
      <c r="G412" s="542" t="s">
        <v>10579</v>
      </c>
      <c r="H412" s="164" t="e">
        <f>IF(G412="","",G412-G412*COMPASS!$AH$37)</f>
        <v>#VALUE!</v>
      </c>
      <c r="I412" s="215"/>
    </row>
    <row r="413" spans="1:9" s="216" customFormat="1" ht="15.6" customHeight="1">
      <c r="A413" s="544" t="s">
        <v>1891</v>
      </c>
      <c r="B413" s="464" t="s">
        <v>25</v>
      </c>
      <c r="C413" s="537" t="s">
        <v>1653</v>
      </c>
      <c r="D413" s="503" t="s">
        <v>9705</v>
      </c>
      <c r="E413" s="470">
        <v>1</v>
      </c>
      <c r="F413" s="447"/>
      <c r="G413" s="542" t="s">
        <v>10579</v>
      </c>
      <c r="H413" s="164" t="e">
        <f>IF(G413="","",G413-G413*COMPASS!$AH$37)</f>
        <v>#VALUE!</v>
      </c>
      <c r="I413" s="215"/>
    </row>
    <row r="414" spans="1:9" s="216" customFormat="1" ht="15.6" customHeight="1">
      <c r="A414" s="544" t="s">
        <v>1881</v>
      </c>
      <c r="B414" s="464" t="s">
        <v>25</v>
      </c>
      <c r="C414" s="537" t="s">
        <v>1643</v>
      </c>
      <c r="D414" s="503" t="s">
        <v>9706</v>
      </c>
      <c r="E414" s="470">
        <v>1</v>
      </c>
      <c r="F414" s="447"/>
      <c r="G414" s="542" t="s">
        <v>10579</v>
      </c>
      <c r="H414" s="164" t="e">
        <f>IF(G414="","",G414-G414*COMPASS!$AH$37)</f>
        <v>#VALUE!</v>
      </c>
      <c r="I414" s="215"/>
    </row>
    <row r="415" spans="1:9" s="216" customFormat="1" ht="15.6" customHeight="1">
      <c r="A415" s="544" t="s">
        <v>1884</v>
      </c>
      <c r="B415" s="464" t="s">
        <v>25</v>
      </c>
      <c r="C415" s="537" t="s">
        <v>1646</v>
      </c>
      <c r="D415" s="503" t="s">
        <v>9707</v>
      </c>
      <c r="E415" s="470">
        <v>1</v>
      </c>
      <c r="F415" s="447"/>
      <c r="G415" s="542" t="s">
        <v>10579</v>
      </c>
      <c r="H415" s="164" t="e">
        <f>IF(G415="","",G415-G415*COMPASS!$AH$37)</f>
        <v>#VALUE!</v>
      </c>
      <c r="I415" s="215"/>
    </row>
    <row r="416" spans="1:9" s="216" customFormat="1" ht="15.6" customHeight="1">
      <c r="A416" s="544" t="s">
        <v>1901</v>
      </c>
      <c r="B416" s="464" t="s">
        <v>25</v>
      </c>
      <c r="C416" s="537" t="s">
        <v>1663</v>
      </c>
      <c r="D416" s="503" t="s">
        <v>9708</v>
      </c>
      <c r="E416" s="470">
        <v>1</v>
      </c>
      <c r="F416" s="447"/>
      <c r="G416" s="542" t="s">
        <v>10579</v>
      </c>
      <c r="H416" s="164" t="e">
        <f>IF(G416="","",G416-G416*COMPASS!$AH$37)</f>
        <v>#VALUE!</v>
      </c>
      <c r="I416" s="215"/>
    </row>
    <row r="417" spans="1:9" s="216" customFormat="1" ht="15.6" customHeight="1">
      <c r="A417" s="544" t="s">
        <v>1893</v>
      </c>
      <c r="B417" s="464" t="s">
        <v>25</v>
      </c>
      <c r="C417" s="537" t="s">
        <v>1655</v>
      </c>
      <c r="D417" s="503" t="s">
        <v>9709</v>
      </c>
      <c r="E417" s="470">
        <v>1</v>
      </c>
      <c r="F417" s="447"/>
      <c r="G417" s="542" t="s">
        <v>10579</v>
      </c>
      <c r="H417" s="164" t="e">
        <f>IF(G417="","",G417-G417*COMPASS!$AH$37)</f>
        <v>#VALUE!</v>
      </c>
      <c r="I417" s="215"/>
    </row>
    <row r="418" spans="1:9" s="216" customFormat="1" ht="15.6" customHeight="1">
      <c r="A418" s="544" t="s">
        <v>1894</v>
      </c>
      <c r="B418" s="464" t="s">
        <v>25</v>
      </c>
      <c r="C418" s="537" t="s">
        <v>1656</v>
      </c>
      <c r="D418" s="503" t="s">
        <v>9710</v>
      </c>
      <c r="E418" s="470">
        <v>1</v>
      </c>
      <c r="F418" s="447"/>
      <c r="G418" s="542" t="s">
        <v>10579</v>
      </c>
      <c r="H418" s="164" t="e">
        <f>IF(G418="","",G418-G418*COMPASS!$AH$37)</f>
        <v>#VALUE!</v>
      </c>
      <c r="I418" s="215"/>
    </row>
    <row r="419" spans="1:9" s="216" customFormat="1" ht="15.6" customHeight="1">
      <c r="A419" s="544" t="s">
        <v>3552</v>
      </c>
      <c r="B419" s="464" t="s">
        <v>25</v>
      </c>
      <c r="C419" s="537" t="s">
        <v>3553</v>
      </c>
      <c r="D419" s="503" t="s">
        <v>9711</v>
      </c>
      <c r="E419" s="470">
        <v>1</v>
      </c>
      <c r="F419" s="447"/>
      <c r="G419" s="542" t="s">
        <v>10579</v>
      </c>
      <c r="H419" s="164" t="e">
        <f>IF(G419="","",G419-G419*COMPASS!$AH$37)</f>
        <v>#VALUE!</v>
      </c>
      <c r="I419" s="215"/>
    </row>
    <row r="420" spans="1:9" s="216" customFormat="1" ht="15.6" customHeight="1">
      <c r="A420" s="544" t="s">
        <v>3554</v>
      </c>
      <c r="B420" s="464" t="s">
        <v>25</v>
      </c>
      <c r="C420" s="537" t="s">
        <v>3555</v>
      </c>
      <c r="D420" s="503" t="s">
        <v>9712</v>
      </c>
      <c r="E420" s="470">
        <v>1</v>
      </c>
      <c r="F420" s="447"/>
      <c r="G420" s="542" t="s">
        <v>10579</v>
      </c>
      <c r="H420" s="164" t="e">
        <f>IF(G420="","",G420-G420*COMPASS!$AH$37)</f>
        <v>#VALUE!</v>
      </c>
      <c r="I420" s="215"/>
    </row>
    <row r="421" spans="1:9" s="216" customFormat="1" ht="15.6" customHeight="1">
      <c r="A421" s="544" t="s">
        <v>3556</v>
      </c>
      <c r="B421" s="464" t="s">
        <v>25</v>
      </c>
      <c r="C421" s="537" t="s">
        <v>3557</v>
      </c>
      <c r="D421" s="503" t="s">
        <v>9713</v>
      </c>
      <c r="E421" s="470">
        <v>1</v>
      </c>
      <c r="F421" s="447"/>
      <c r="G421" s="542" t="s">
        <v>10579</v>
      </c>
      <c r="H421" s="164" t="e">
        <f>IF(G421="","",G421-G421*COMPASS!$AH$37)</f>
        <v>#VALUE!</v>
      </c>
      <c r="I421" s="215"/>
    </row>
    <row r="422" spans="1:9" s="216" customFormat="1" ht="15.6" customHeight="1">
      <c r="A422" s="544" t="s">
        <v>3558</v>
      </c>
      <c r="B422" s="464" t="s">
        <v>25</v>
      </c>
      <c r="C422" s="537" t="s">
        <v>3559</v>
      </c>
      <c r="D422" s="503" t="s">
        <v>9714</v>
      </c>
      <c r="E422" s="470">
        <v>1</v>
      </c>
      <c r="F422" s="447"/>
      <c r="G422" s="542" t="s">
        <v>10579</v>
      </c>
      <c r="H422" s="164" t="e">
        <f>IF(G422="","",G422-G422*COMPASS!$AH$37)</f>
        <v>#VALUE!</v>
      </c>
      <c r="I422" s="215"/>
    </row>
    <row r="423" spans="1:9" s="216" customFormat="1" ht="15.6" customHeight="1">
      <c r="A423" s="544" t="s">
        <v>3560</v>
      </c>
      <c r="B423" s="464" t="s">
        <v>25</v>
      </c>
      <c r="C423" s="537" t="s">
        <v>3561</v>
      </c>
      <c r="D423" s="503" t="s">
        <v>9715</v>
      </c>
      <c r="E423" s="470">
        <v>1</v>
      </c>
      <c r="F423" s="447"/>
      <c r="G423" s="542" t="s">
        <v>10579</v>
      </c>
      <c r="H423" s="164" t="e">
        <f>IF(G423="","",G423-G423*COMPASS!$AH$37)</f>
        <v>#VALUE!</v>
      </c>
      <c r="I423" s="215"/>
    </row>
    <row r="424" spans="1:9" s="216" customFormat="1" ht="15.6" customHeight="1">
      <c r="A424" s="544" t="s">
        <v>3562</v>
      </c>
      <c r="B424" s="464" t="s">
        <v>25</v>
      </c>
      <c r="C424" s="537" t="s">
        <v>3563</v>
      </c>
      <c r="D424" s="503" t="s">
        <v>9716</v>
      </c>
      <c r="E424" s="470">
        <v>1</v>
      </c>
      <c r="F424" s="447"/>
      <c r="G424" s="542" t="s">
        <v>10579</v>
      </c>
      <c r="H424" s="164" t="e">
        <f>IF(G424="","",G424-G424*COMPASS!$AH$37)</f>
        <v>#VALUE!</v>
      </c>
      <c r="I424" s="215"/>
    </row>
    <row r="425" spans="1:9" s="216" customFormat="1" ht="15.6" customHeight="1">
      <c r="A425" s="544" t="s">
        <v>3564</v>
      </c>
      <c r="B425" s="464" t="s">
        <v>25</v>
      </c>
      <c r="C425" s="537" t="s">
        <v>3565</v>
      </c>
      <c r="D425" s="503" t="s">
        <v>9717</v>
      </c>
      <c r="E425" s="470">
        <v>1</v>
      </c>
      <c r="F425" s="447"/>
      <c r="G425" s="542" t="s">
        <v>10579</v>
      </c>
      <c r="H425" s="164" t="e">
        <f>IF(G425="","",G425-G425*COMPASS!$AH$37)</f>
        <v>#VALUE!</v>
      </c>
      <c r="I425" s="215"/>
    </row>
    <row r="426" spans="1:9" s="216" customFormat="1" ht="15.6" customHeight="1">
      <c r="A426" s="544" t="s">
        <v>3566</v>
      </c>
      <c r="B426" s="464" t="s">
        <v>25</v>
      </c>
      <c r="C426" s="537" t="s">
        <v>3567</v>
      </c>
      <c r="D426" s="503" t="s">
        <v>9718</v>
      </c>
      <c r="E426" s="470">
        <v>1</v>
      </c>
      <c r="F426" s="447"/>
      <c r="G426" s="542" t="s">
        <v>10579</v>
      </c>
      <c r="H426" s="164" t="e">
        <f>IF(G426="","",G426-G426*COMPASS!$AH$37)</f>
        <v>#VALUE!</v>
      </c>
      <c r="I426" s="215"/>
    </row>
    <row r="427" spans="1:9" s="216" customFormat="1" ht="15.6" customHeight="1">
      <c r="A427" s="544" t="s">
        <v>6530</v>
      </c>
      <c r="B427" s="464" t="s">
        <v>25</v>
      </c>
      <c r="C427" s="537" t="s">
        <v>6531</v>
      </c>
      <c r="D427" s="503" t="s">
        <v>6532</v>
      </c>
      <c r="E427" s="470">
        <v>1</v>
      </c>
      <c r="F427" s="447"/>
      <c r="G427" s="542" t="s">
        <v>10579</v>
      </c>
      <c r="H427" s="164" t="e">
        <f>IF(G427="","",G427-G427*COMPASS!$AH$37)</f>
        <v>#VALUE!</v>
      </c>
      <c r="I427" s="215"/>
    </row>
    <row r="428" spans="1:9" s="216" customFormat="1" ht="15.6" customHeight="1">
      <c r="A428" s="544" t="s">
        <v>3568</v>
      </c>
      <c r="B428" s="464" t="s">
        <v>25</v>
      </c>
      <c r="C428" s="537" t="s">
        <v>3569</v>
      </c>
      <c r="D428" s="503" t="s">
        <v>9719</v>
      </c>
      <c r="E428" s="470">
        <v>1</v>
      </c>
      <c r="F428" s="447"/>
      <c r="G428" s="542" t="s">
        <v>10579</v>
      </c>
      <c r="H428" s="164" t="e">
        <f>IF(G428="","",G428-G428*COMPASS!$AH$37)</f>
        <v>#VALUE!</v>
      </c>
      <c r="I428" s="215"/>
    </row>
    <row r="429" spans="1:9" s="216" customFormat="1" ht="15.6" customHeight="1">
      <c r="A429" s="544" t="s">
        <v>1839</v>
      </c>
      <c r="B429" s="464" t="s">
        <v>25</v>
      </c>
      <c r="C429" s="537" t="s">
        <v>1598</v>
      </c>
      <c r="D429" s="503" t="s">
        <v>9720</v>
      </c>
      <c r="E429" s="470">
        <v>1</v>
      </c>
      <c r="F429" s="447"/>
      <c r="G429" s="542" t="s">
        <v>10579</v>
      </c>
      <c r="H429" s="164" t="e">
        <f>IF(G429="","",G429-G429*COMPASS!$AH$37)</f>
        <v>#VALUE!</v>
      </c>
      <c r="I429" s="215"/>
    </row>
    <row r="430" spans="1:9" s="216" customFormat="1" ht="15.6" customHeight="1">
      <c r="A430" s="544" t="s">
        <v>1838</v>
      </c>
      <c r="B430" s="464" t="s">
        <v>25</v>
      </c>
      <c r="C430" s="537" t="s">
        <v>1597</v>
      </c>
      <c r="D430" s="503" t="s">
        <v>9721</v>
      </c>
      <c r="E430" s="470">
        <v>1</v>
      </c>
      <c r="F430" s="447"/>
      <c r="G430" s="542" t="s">
        <v>10579</v>
      </c>
      <c r="H430" s="164" t="e">
        <f>IF(G430="","",G430-G430*COMPASS!$AH$37)</f>
        <v>#VALUE!</v>
      </c>
      <c r="I430" s="215"/>
    </row>
    <row r="431" spans="1:9" s="216" customFormat="1" ht="15.6" customHeight="1">
      <c r="A431" s="544" t="s">
        <v>1796</v>
      </c>
      <c r="B431" s="464" t="s">
        <v>25</v>
      </c>
      <c r="C431" s="537" t="s">
        <v>1555</v>
      </c>
      <c r="D431" s="503" t="s">
        <v>9722</v>
      </c>
      <c r="E431" s="470">
        <v>1</v>
      </c>
      <c r="F431" s="447"/>
      <c r="G431" s="542" t="s">
        <v>10579</v>
      </c>
      <c r="H431" s="164" t="e">
        <f>IF(G431="","",G431-G431*COMPASS!$AH$37)</f>
        <v>#VALUE!</v>
      </c>
      <c r="I431" s="215"/>
    </row>
    <row r="432" spans="1:9" s="216" customFormat="1" ht="15.6" customHeight="1">
      <c r="A432" s="544" t="s">
        <v>1797</v>
      </c>
      <c r="B432" s="464" t="s">
        <v>25</v>
      </c>
      <c r="C432" s="537" t="s">
        <v>1556</v>
      </c>
      <c r="D432" s="503" t="s">
        <v>9723</v>
      </c>
      <c r="E432" s="470">
        <v>1</v>
      </c>
      <c r="F432" s="447"/>
      <c r="G432" s="542" t="s">
        <v>10579</v>
      </c>
      <c r="H432" s="164" t="e">
        <f>IF(G432="","",G432-G432*COMPASS!$AH$37)</f>
        <v>#VALUE!</v>
      </c>
      <c r="I432" s="215"/>
    </row>
    <row r="433" spans="1:9" s="216" customFormat="1" ht="15.6" customHeight="1">
      <c r="A433" s="544" t="s">
        <v>1801</v>
      </c>
      <c r="B433" s="464" t="s">
        <v>25</v>
      </c>
      <c r="C433" s="537" t="s">
        <v>1560</v>
      </c>
      <c r="D433" s="503" t="s">
        <v>9724</v>
      </c>
      <c r="E433" s="470">
        <v>1</v>
      </c>
      <c r="F433" s="447"/>
      <c r="G433" s="542" t="s">
        <v>10579</v>
      </c>
      <c r="H433" s="164" t="e">
        <f>IF(G433="","",G433-G433*COMPASS!$AH$37)</f>
        <v>#VALUE!</v>
      </c>
      <c r="I433" s="215"/>
    </row>
    <row r="434" spans="1:9" s="216" customFormat="1" ht="15.6" customHeight="1">
      <c r="A434" s="544" t="s">
        <v>1798</v>
      </c>
      <c r="B434" s="464" t="s">
        <v>25</v>
      </c>
      <c r="C434" s="537" t="s">
        <v>1557</v>
      </c>
      <c r="D434" s="503" t="s">
        <v>9725</v>
      </c>
      <c r="E434" s="470">
        <v>1</v>
      </c>
      <c r="F434" s="447"/>
      <c r="G434" s="542" t="s">
        <v>10579</v>
      </c>
      <c r="H434" s="164" t="e">
        <f>IF(G434="","",G434-G434*COMPASS!$AH$37)</f>
        <v>#VALUE!</v>
      </c>
      <c r="I434" s="215"/>
    </row>
    <row r="435" spans="1:9" s="216" customFormat="1" ht="15.6" customHeight="1">
      <c r="A435" s="544" t="s">
        <v>1799</v>
      </c>
      <c r="B435" s="464" t="s">
        <v>25</v>
      </c>
      <c r="C435" s="537" t="s">
        <v>1558</v>
      </c>
      <c r="D435" s="503" t="s">
        <v>9726</v>
      </c>
      <c r="E435" s="470">
        <v>1</v>
      </c>
      <c r="F435" s="447"/>
      <c r="G435" s="542" t="s">
        <v>10579</v>
      </c>
      <c r="H435" s="164" t="e">
        <f>IF(G435="","",G435-G435*COMPASS!$AH$37)</f>
        <v>#VALUE!</v>
      </c>
      <c r="I435" s="215"/>
    </row>
    <row r="436" spans="1:9" s="216" customFormat="1" ht="15.6" customHeight="1">
      <c r="A436" s="544" t="s">
        <v>1802</v>
      </c>
      <c r="B436" s="464" t="s">
        <v>25</v>
      </c>
      <c r="C436" s="537" t="s">
        <v>1561</v>
      </c>
      <c r="D436" s="503" t="s">
        <v>9727</v>
      </c>
      <c r="E436" s="470">
        <v>1</v>
      </c>
      <c r="F436" s="447"/>
      <c r="G436" s="542" t="s">
        <v>10579</v>
      </c>
      <c r="H436" s="164" t="e">
        <f>IF(G436="","",G436-G436*COMPASS!$AH$37)</f>
        <v>#VALUE!</v>
      </c>
      <c r="I436" s="215"/>
    </row>
    <row r="437" spans="1:9" s="216" customFormat="1" ht="15.6" customHeight="1">
      <c r="A437" s="544" t="s">
        <v>1800</v>
      </c>
      <c r="B437" s="464" t="s">
        <v>25</v>
      </c>
      <c r="C437" s="537" t="s">
        <v>1559</v>
      </c>
      <c r="D437" s="503" t="s">
        <v>9728</v>
      </c>
      <c r="E437" s="470">
        <v>1</v>
      </c>
      <c r="F437" s="447"/>
      <c r="G437" s="542" t="s">
        <v>10579</v>
      </c>
      <c r="H437" s="164" t="e">
        <f>IF(G437="","",G437-G437*COMPASS!$AH$37)</f>
        <v>#VALUE!</v>
      </c>
      <c r="I437" s="215"/>
    </row>
    <row r="438" spans="1:9" s="216" customFormat="1" ht="15.6" customHeight="1">
      <c r="A438" s="544" t="s">
        <v>1803</v>
      </c>
      <c r="B438" s="464" t="s">
        <v>25</v>
      </c>
      <c r="C438" s="537" t="s">
        <v>1562</v>
      </c>
      <c r="D438" s="503" t="s">
        <v>9729</v>
      </c>
      <c r="E438" s="470">
        <v>1</v>
      </c>
      <c r="F438" s="447"/>
      <c r="G438" s="542" t="s">
        <v>10579</v>
      </c>
      <c r="H438" s="164" t="e">
        <f>IF(G438="","",G438-G438*COMPASS!$AH$37)</f>
        <v>#VALUE!</v>
      </c>
      <c r="I438" s="215"/>
    </row>
    <row r="439" spans="1:9" s="216" customFormat="1" ht="15.6" customHeight="1">
      <c r="A439" s="544" t="s">
        <v>4094</v>
      </c>
      <c r="B439" s="464" t="s">
        <v>25</v>
      </c>
      <c r="C439" s="537" t="s">
        <v>4095</v>
      </c>
      <c r="D439" s="503" t="s">
        <v>4096</v>
      </c>
      <c r="E439" s="470">
        <v>1</v>
      </c>
      <c r="F439" s="447"/>
      <c r="G439" s="542" t="s">
        <v>10579</v>
      </c>
      <c r="H439" s="164" t="e">
        <f>IF(G439="","",G439-G439*COMPASS!$AH$37)</f>
        <v>#VALUE!</v>
      </c>
      <c r="I439" s="215"/>
    </row>
    <row r="440" spans="1:9" s="216" customFormat="1" ht="15.6" customHeight="1">
      <c r="A440" s="544" t="s">
        <v>1843</v>
      </c>
      <c r="B440" s="464" t="s">
        <v>25</v>
      </c>
      <c r="C440" s="537" t="s">
        <v>1602</v>
      </c>
      <c r="D440" s="503" t="s">
        <v>9730</v>
      </c>
      <c r="E440" s="470">
        <v>1</v>
      </c>
      <c r="F440" s="447"/>
      <c r="G440" s="542" t="s">
        <v>10579</v>
      </c>
      <c r="H440" s="164" t="e">
        <f>IF(G440="","",G440-G440*COMPASS!$AH$37)</f>
        <v>#VALUE!</v>
      </c>
      <c r="I440" s="215"/>
    </row>
    <row r="441" spans="1:9" s="216" customFormat="1" ht="15.6" customHeight="1">
      <c r="A441" s="544" t="s">
        <v>1844</v>
      </c>
      <c r="B441" s="464" t="s">
        <v>25</v>
      </c>
      <c r="C441" s="537" t="s">
        <v>1603</v>
      </c>
      <c r="D441" s="503" t="s">
        <v>9731</v>
      </c>
      <c r="E441" s="470">
        <v>1</v>
      </c>
      <c r="F441" s="447"/>
      <c r="G441" s="542" t="s">
        <v>10579</v>
      </c>
      <c r="H441" s="164" t="e">
        <f>IF(G441="","",G441-G441*COMPASS!$AH$37)</f>
        <v>#VALUE!</v>
      </c>
      <c r="I441" s="215"/>
    </row>
    <row r="442" spans="1:9" s="216" customFormat="1" ht="15.6" customHeight="1">
      <c r="A442" s="544" t="s">
        <v>1845</v>
      </c>
      <c r="B442" s="464" t="s">
        <v>25</v>
      </c>
      <c r="C442" s="537" t="s">
        <v>1604</v>
      </c>
      <c r="D442" s="503" t="s">
        <v>9732</v>
      </c>
      <c r="E442" s="470">
        <v>1</v>
      </c>
      <c r="F442" s="447"/>
      <c r="G442" s="542" t="s">
        <v>10579</v>
      </c>
      <c r="H442" s="164" t="e">
        <f>IF(G442="","",G442-G442*COMPASS!$AH$37)</f>
        <v>#VALUE!</v>
      </c>
      <c r="I442" s="215"/>
    </row>
    <row r="443" spans="1:9" s="216" customFormat="1" ht="15.6" customHeight="1">
      <c r="A443" s="544" t="s">
        <v>1841</v>
      </c>
      <c r="B443" s="464" t="s">
        <v>25</v>
      </c>
      <c r="C443" s="537" t="s">
        <v>1600</v>
      </c>
      <c r="D443" s="503" t="s">
        <v>9733</v>
      </c>
      <c r="E443" s="470">
        <v>1</v>
      </c>
      <c r="F443" s="447"/>
      <c r="G443" s="542" t="s">
        <v>10579</v>
      </c>
      <c r="H443" s="164" t="e">
        <f>IF(G443="","",G443-G443*COMPASS!$AH$37)</f>
        <v>#VALUE!</v>
      </c>
      <c r="I443" s="215"/>
    </row>
    <row r="444" spans="1:9" s="216" customFormat="1" ht="15.6" customHeight="1">
      <c r="A444" s="544" t="s">
        <v>1865</v>
      </c>
      <c r="B444" s="464" t="s">
        <v>25</v>
      </c>
      <c r="C444" s="537" t="s">
        <v>1624</v>
      </c>
      <c r="D444" s="503" t="s">
        <v>3538</v>
      </c>
      <c r="E444" s="470">
        <v>1</v>
      </c>
      <c r="F444" s="447"/>
      <c r="G444" s="542" t="s">
        <v>10579</v>
      </c>
      <c r="H444" s="164" t="e">
        <f>IF(G444="","",G444-G444*COMPASS!$AH$37)</f>
        <v>#VALUE!</v>
      </c>
      <c r="I444" s="215"/>
    </row>
    <row r="445" spans="1:9" s="216" customFormat="1" ht="15.6" customHeight="1">
      <c r="A445" s="544" t="s">
        <v>1863</v>
      </c>
      <c r="B445" s="464" t="s">
        <v>25</v>
      </c>
      <c r="C445" s="537" t="s">
        <v>1622</v>
      </c>
      <c r="D445" s="503" t="s">
        <v>3537</v>
      </c>
      <c r="E445" s="470">
        <v>1</v>
      </c>
      <c r="F445" s="447"/>
      <c r="G445" s="542" t="s">
        <v>10579</v>
      </c>
      <c r="H445" s="164" t="e">
        <f>IF(G445="","",G445-G445*COMPASS!$AH$37)</f>
        <v>#VALUE!</v>
      </c>
      <c r="I445" s="215"/>
    </row>
    <row r="446" spans="1:9" s="216" customFormat="1" ht="15.6" customHeight="1">
      <c r="A446" s="544" t="s">
        <v>1786</v>
      </c>
      <c r="B446" s="464" t="s">
        <v>25</v>
      </c>
      <c r="C446" s="537" t="s">
        <v>1545</v>
      </c>
      <c r="D446" s="503" t="s">
        <v>3449</v>
      </c>
      <c r="E446" s="470">
        <v>1</v>
      </c>
      <c r="F446" s="447"/>
      <c r="G446" s="542" t="s">
        <v>10579</v>
      </c>
      <c r="H446" s="164" t="e">
        <f>IF(G446="","",G446-G446*COMPASS!$AH$37)</f>
        <v>#VALUE!</v>
      </c>
      <c r="I446" s="215"/>
    </row>
    <row r="447" spans="1:9" s="216" customFormat="1" ht="15.6" customHeight="1">
      <c r="A447" s="544" t="s">
        <v>1787</v>
      </c>
      <c r="B447" s="464" t="s">
        <v>25</v>
      </c>
      <c r="C447" s="537" t="s">
        <v>1546</v>
      </c>
      <c r="D447" s="503" t="s">
        <v>9734</v>
      </c>
      <c r="E447" s="470">
        <v>1</v>
      </c>
      <c r="F447" s="447"/>
      <c r="G447" s="542" t="s">
        <v>10579</v>
      </c>
      <c r="H447" s="164" t="e">
        <f>IF(G447="","",G447-G447*COMPASS!$AH$37)</f>
        <v>#VALUE!</v>
      </c>
      <c r="I447" s="215"/>
    </row>
    <row r="448" spans="1:9" s="216" customFormat="1" ht="15.6" customHeight="1">
      <c r="A448" s="544" t="s">
        <v>1876</v>
      </c>
      <c r="B448" s="464" t="s">
        <v>25</v>
      </c>
      <c r="C448" s="537" t="s">
        <v>1638</v>
      </c>
      <c r="D448" s="503" t="s">
        <v>9735</v>
      </c>
      <c r="E448" s="470">
        <v>1</v>
      </c>
      <c r="F448" s="447"/>
      <c r="G448" s="542" t="s">
        <v>10579</v>
      </c>
      <c r="H448" s="164" t="e">
        <f>IF(G448="","",G448-G448*COMPASS!$AH$37)</f>
        <v>#VALUE!</v>
      </c>
      <c r="I448" s="215"/>
    </row>
    <row r="449" spans="1:9" s="216" customFormat="1" ht="15.6" customHeight="1">
      <c r="A449" s="544" t="s">
        <v>1877</v>
      </c>
      <c r="B449" s="464" t="s">
        <v>25</v>
      </c>
      <c r="C449" s="537" t="s">
        <v>1639</v>
      </c>
      <c r="D449" s="503" t="s">
        <v>9736</v>
      </c>
      <c r="E449" s="470">
        <v>1</v>
      </c>
      <c r="F449" s="447"/>
      <c r="G449" s="542" t="s">
        <v>10579</v>
      </c>
      <c r="H449" s="164" t="e">
        <f>IF(G449="","",G449-G449*COMPASS!$AH$37)</f>
        <v>#VALUE!</v>
      </c>
      <c r="I449" s="215"/>
    </row>
    <row r="450" spans="1:9" s="216" customFormat="1" ht="15.6" customHeight="1">
      <c r="A450" s="544" t="s">
        <v>1878</v>
      </c>
      <c r="B450" s="464" t="s">
        <v>25</v>
      </c>
      <c r="C450" s="537" t="s">
        <v>1640</v>
      </c>
      <c r="D450" s="503" t="s">
        <v>9737</v>
      </c>
      <c r="E450" s="470">
        <v>1</v>
      </c>
      <c r="F450" s="447"/>
      <c r="G450" s="542" t="s">
        <v>10579</v>
      </c>
      <c r="H450" s="164" t="e">
        <f>IF(G450="","",G450-G450*COMPASS!$AH$37)</f>
        <v>#VALUE!</v>
      </c>
      <c r="I450" s="215"/>
    </row>
    <row r="451" spans="1:9" s="216" customFormat="1" ht="15.6" customHeight="1">
      <c r="A451" s="544" t="s">
        <v>1879</v>
      </c>
      <c r="B451" s="464" t="s">
        <v>25</v>
      </c>
      <c r="C451" s="537" t="s">
        <v>1641</v>
      </c>
      <c r="D451" s="503" t="s">
        <v>9738</v>
      </c>
      <c r="E451" s="470">
        <v>1</v>
      </c>
      <c r="F451" s="447"/>
      <c r="G451" s="542" t="s">
        <v>10579</v>
      </c>
      <c r="H451" s="164" t="e">
        <f>IF(G451="","",G451-G451*COMPASS!$AH$37)</f>
        <v>#VALUE!</v>
      </c>
      <c r="I451" s="215"/>
    </row>
    <row r="452" spans="1:9" s="216" customFormat="1" ht="15.6" customHeight="1">
      <c r="A452" s="544" t="s">
        <v>1869</v>
      </c>
      <c r="B452" s="464" t="s">
        <v>25</v>
      </c>
      <c r="C452" s="537" t="s">
        <v>1629</v>
      </c>
      <c r="D452" s="503" t="s">
        <v>9739</v>
      </c>
      <c r="E452" s="470">
        <v>1</v>
      </c>
      <c r="F452" s="447"/>
      <c r="G452" s="542" t="s">
        <v>10579</v>
      </c>
      <c r="H452" s="164" t="e">
        <f>IF(G452="","",G452-G452*COMPASS!$AH$37)</f>
        <v>#VALUE!</v>
      </c>
      <c r="I452" s="215"/>
    </row>
    <row r="453" spans="1:9" s="216" customFormat="1" ht="15.6" customHeight="1">
      <c r="A453" s="544" t="s">
        <v>1872</v>
      </c>
      <c r="B453" s="464" t="s">
        <v>25</v>
      </c>
      <c r="C453" s="537" t="s">
        <v>1634</v>
      </c>
      <c r="D453" s="503" t="s">
        <v>4119</v>
      </c>
      <c r="E453" s="470">
        <v>1</v>
      </c>
      <c r="F453" s="447"/>
      <c r="G453" s="542" t="s">
        <v>10579</v>
      </c>
      <c r="H453" s="164" t="e">
        <f>IF(G453="","",G453-G453*COMPASS!$AH$37)</f>
        <v>#VALUE!</v>
      </c>
      <c r="I453" s="215"/>
    </row>
    <row r="454" spans="1:9" s="216" customFormat="1" ht="15.6" customHeight="1">
      <c r="A454" s="544" t="s">
        <v>1873</v>
      </c>
      <c r="B454" s="464" t="s">
        <v>25</v>
      </c>
      <c r="C454" s="537" t="s">
        <v>1635</v>
      </c>
      <c r="D454" s="503" t="s">
        <v>9740</v>
      </c>
      <c r="E454" s="470">
        <v>1</v>
      </c>
      <c r="F454" s="447"/>
      <c r="G454" s="542" t="s">
        <v>10579</v>
      </c>
      <c r="H454" s="164" t="e">
        <f>IF(G454="","",G454-G454*COMPASS!$AH$37)</f>
        <v>#VALUE!</v>
      </c>
      <c r="I454" s="215"/>
    </row>
    <row r="455" spans="1:9" s="216" customFormat="1" ht="15.6" customHeight="1">
      <c r="A455" s="544" t="s">
        <v>1871</v>
      </c>
      <c r="B455" s="464" t="s">
        <v>25</v>
      </c>
      <c r="C455" s="537" t="s">
        <v>1632</v>
      </c>
      <c r="D455" s="503" t="s">
        <v>9741</v>
      </c>
      <c r="E455" s="470">
        <v>1</v>
      </c>
      <c r="F455" s="447"/>
      <c r="G455" s="542" t="s">
        <v>10579</v>
      </c>
      <c r="H455" s="164" t="e">
        <f>IF(G455="","",G455-G455*COMPASS!$AH$37)</f>
        <v>#VALUE!</v>
      </c>
      <c r="I455" s="215"/>
    </row>
    <row r="456" spans="1:9" s="216" customFormat="1" ht="15.6" customHeight="1">
      <c r="A456" s="544" t="s">
        <v>1870</v>
      </c>
      <c r="B456" s="464" t="s">
        <v>25</v>
      </c>
      <c r="C456" s="537" t="s">
        <v>1630</v>
      </c>
      <c r="D456" s="503" t="s">
        <v>9742</v>
      </c>
      <c r="E456" s="470">
        <v>1</v>
      </c>
      <c r="F456" s="447"/>
      <c r="G456" s="542" t="s">
        <v>10579</v>
      </c>
      <c r="H456" s="164" t="e">
        <f>IF(G456="","",G456-G456*COMPASS!$AH$37)</f>
        <v>#VALUE!</v>
      </c>
      <c r="I456" s="215"/>
    </row>
    <row r="457" spans="1:9" s="216" customFormat="1" ht="15.6" customHeight="1">
      <c r="A457" s="544" t="s">
        <v>6340</v>
      </c>
      <c r="B457" s="464" t="s">
        <v>25</v>
      </c>
      <c r="C457" s="537" t="s">
        <v>6341</v>
      </c>
      <c r="D457" s="503" t="s">
        <v>6342</v>
      </c>
      <c r="E457" s="470">
        <v>1</v>
      </c>
      <c r="F457" s="447"/>
      <c r="G457" s="542" t="s">
        <v>10579</v>
      </c>
      <c r="H457" s="164" t="e">
        <f>IF(G457="","",G457-G457*COMPASS!$AH$37)</f>
        <v>#VALUE!</v>
      </c>
      <c r="I457" s="215"/>
    </row>
    <row r="458" spans="1:9" s="216" customFormat="1" ht="15.6" customHeight="1">
      <c r="A458" s="544" t="s">
        <v>9743</v>
      </c>
      <c r="B458" s="464" t="s">
        <v>25</v>
      </c>
      <c r="C458" s="537" t="s">
        <v>9744</v>
      </c>
      <c r="D458" s="503" t="s">
        <v>9745</v>
      </c>
      <c r="E458" s="470">
        <v>1</v>
      </c>
      <c r="F458" s="447"/>
      <c r="G458" s="542" t="s">
        <v>10579</v>
      </c>
      <c r="H458" s="164" t="e">
        <f>IF(G458="","",G458-G458*COMPASS!$AH$37)</f>
        <v>#VALUE!</v>
      </c>
      <c r="I458" s="215"/>
    </row>
    <row r="459" spans="1:9" s="216" customFormat="1" ht="15.6" customHeight="1">
      <c r="A459" s="544" t="s">
        <v>3546</v>
      </c>
      <c r="B459" s="464" t="s">
        <v>25</v>
      </c>
      <c r="C459" s="537" t="s">
        <v>3547</v>
      </c>
      <c r="D459" s="503" t="s">
        <v>9746</v>
      </c>
      <c r="E459" s="470">
        <v>1</v>
      </c>
      <c r="F459" s="447"/>
      <c r="G459" s="542" t="s">
        <v>10579</v>
      </c>
      <c r="H459" s="164" t="e">
        <f>IF(G459="","",G459-G459*COMPASS!$AH$37)</f>
        <v>#VALUE!</v>
      </c>
      <c r="I459" s="215"/>
    </row>
    <row r="460" spans="1:9" s="216" customFormat="1" ht="15.6" customHeight="1">
      <c r="A460" s="544" t="s">
        <v>3548</v>
      </c>
      <c r="B460" s="464" t="s">
        <v>25</v>
      </c>
      <c r="C460" s="537" t="s">
        <v>3549</v>
      </c>
      <c r="D460" s="503" t="s">
        <v>9747</v>
      </c>
      <c r="E460" s="470">
        <v>1</v>
      </c>
      <c r="F460" s="447"/>
      <c r="G460" s="542" t="s">
        <v>10579</v>
      </c>
      <c r="H460" s="164" t="e">
        <f>IF(G460="","",G460-G460*COMPASS!$AH$37)</f>
        <v>#VALUE!</v>
      </c>
      <c r="I460" s="215"/>
    </row>
    <row r="461" spans="1:9" s="216" customFormat="1" ht="15.6" customHeight="1">
      <c r="A461" s="544" t="s">
        <v>3550</v>
      </c>
      <c r="B461" s="464" t="s">
        <v>25</v>
      </c>
      <c r="C461" s="537" t="s">
        <v>3551</v>
      </c>
      <c r="D461" s="503" t="s">
        <v>9748</v>
      </c>
      <c r="E461" s="470">
        <v>1</v>
      </c>
      <c r="F461" s="447"/>
      <c r="G461" s="542" t="s">
        <v>10579</v>
      </c>
      <c r="H461" s="164" t="e">
        <f>IF(G461="","",G461-G461*COMPASS!$AH$37)</f>
        <v>#VALUE!</v>
      </c>
      <c r="I461" s="215"/>
    </row>
    <row r="462" spans="1:9" s="216" customFormat="1" ht="15.6" customHeight="1">
      <c r="A462" s="544" t="s">
        <v>9749</v>
      </c>
      <c r="B462" s="464" t="s">
        <v>25</v>
      </c>
      <c r="C462" s="537" t="s">
        <v>1628</v>
      </c>
      <c r="D462" s="503" t="s">
        <v>9750</v>
      </c>
      <c r="E462" s="470">
        <v>1</v>
      </c>
      <c r="F462" s="447"/>
      <c r="G462" s="542" t="s">
        <v>10579</v>
      </c>
      <c r="H462" s="164" t="e">
        <f>IF(G462="","",G462-G462*COMPASS!$AH$37)</f>
        <v>#VALUE!</v>
      </c>
      <c r="I462" s="215"/>
    </row>
    <row r="463" spans="1:9" s="216" customFormat="1" ht="15.6" customHeight="1">
      <c r="A463" s="544" t="s">
        <v>4117</v>
      </c>
      <c r="B463" s="464" t="s">
        <v>25</v>
      </c>
      <c r="C463" s="537" t="s">
        <v>4118</v>
      </c>
      <c r="D463" s="503" t="s">
        <v>4119</v>
      </c>
      <c r="E463" s="470">
        <v>1</v>
      </c>
      <c r="F463" s="447"/>
      <c r="G463" s="542" t="s">
        <v>10579</v>
      </c>
      <c r="H463" s="164" t="e">
        <f>IF(G463="","",G463-G463*COMPASS!$AH$37)</f>
        <v>#VALUE!</v>
      </c>
      <c r="I463" s="215"/>
    </row>
    <row r="464" spans="1:9" s="216" customFormat="1" ht="15.6" customHeight="1">
      <c r="A464" s="544" t="s">
        <v>1874</v>
      </c>
      <c r="B464" s="464" t="s">
        <v>25</v>
      </c>
      <c r="C464" s="537" t="s">
        <v>1636</v>
      </c>
      <c r="D464" s="503" t="s">
        <v>9740</v>
      </c>
      <c r="E464" s="470">
        <v>1</v>
      </c>
      <c r="F464" s="447"/>
      <c r="G464" s="542" t="s">
        <v>10579</v>
      </c>
      <c r="H464" s="164" t="e">
        <f>IF(G464="","",G464-G464*COMPASS!$AH$37)</f>
        <v>#VALUE!</v>
      </c>
      <c r="I464" s="215"/>
    </row>
    <row r="465" spans="1:9" s="216" customFormat="1" ht="15.6" customHeight="1">
      <c r="A465" s="544" t="s">
        <v>9751</v>
      </c>
      <c r="B465" s="464" t="s">
        <v>25</v>
      </c>
      <c r="C465" s="537" t="s">
        <v>1633</v>
      </c>
      <c r="D465" s="503" t="s">
        <v>9741</v>
      </c>
      <c r="E465" s="470">
        <v>1</v>
      </c>
      <c r="F465" s="447"/>
      <c r="G465" s="542" t="s">
        <v>10579</v>
      </c>
      <c r="H465" s="164" t="e">
        <f>IF(G465="","",G465-G465*COMPASS!$AH$37)</f>
        <v>#VALUE!</v>
      </c>
      <c r="I465" s="215"/>
    </row>
    <row r="466" spans="1:9" s="216" customFormat="1" ht="15.6" customHeight="1">
      <c r="A466" s="544" t="s">
        <v>9752</v>
      </c>
      <c r="B466" s="464" t="s">
        <v>25</v>
      </c>
      <c r="C466" s="537" t="s">
        <v>1631</v>
      </c>
      <c r="D466" s="503" t="s">
        <v>9742</v>
      </c>
      <c r="E466" s="470">
        <v>1</v>
      </c>
      <c r="F466" s="447"/>
      <c r="G466" s="542" t="s">
        <v>10579</v>
      </c>
      <c r="H466" s="164" t="e">
        <f>IF(G466="","",G466-G466*COMPASS!$AH$37)</f>
        <v>#VALUE!</v>
      </c>
      <c r="I466" s="215"/>
    </row>
    <row r="467" spans="1:9" s="216" customFormat="1" ht="15.6" customHeight="1">
      <c r="A467" s="544" t="s">
        <v>1857</v>
      </c>
      <c r="B467" s="464" t="s">
        <v>25</v>
      </c>
      <c r="C467" s="537" t="s">
        <v>1616</v>
      </c>
      <c r="D467" s="503" t="s">
        <v>3441</v>
      </c>
      <c r="E467" s="470">
        <v>1</v>
      </c>
      <c r="F467" s="447"/>
      <c r="G467" s="542" t="s">
        <v>10579</v>
      </c>
      <c r="H467" s="164" t="e">
        <f>IF(G467="","",G467-G467*COMPASS!$AH$37)</f>
        <v>#VALUE!</v>
      </c>
      <c r="I467" s="215"/>
    </row>
    <row r="468" spans="1:9" s="216" customFormat="1" ht="15.6" customHeight="1">
      <c r="A468" s="544" t="s">
        <v>1849</v>
      </c>
      <c r="B468" s="464" t="s">
        <v>25</v>
      </c>
      <c r="C468" s="537" t="s">
        <v>1608</v>
      </c>
      <c r="D468" s="503" t="s">
        <v>9753</v>
      </c>
      <c r="E468" s="470">
        <v>1</v>
      </c>
      <c r="F468" s="447"/>
      <c r="G468" s="542" t="s">
        <v>10579</v>
      </c>
      <c r="H468" s="164" t="e">
        <f>IF(G468="","",G468-G468*COMPASS!$AH$37)</f>
        <v>#VALUE!</v>
      </c>
      <c r="I468" s="215"/>
    </row>
    <row r="469" spans="1:9" s="216" customFormat="1" ht="15.6" customHeight="1">
      <c r="A469" s="544" t="s">
        <v>1858</v>
      </c>
      <c r="B469" s="464" t="s">
        <v>25</v>
      </c>
      <c r="C469" s="537" t="s">
        <v>1617</v>
      </c>
      <c r="D469" s="503" t="s">
        <v>3441</v>
      </c>
      <c r="E469" s="470">
        <v>1</v>
      </c>
      <c r="F469" s="447"/>
      <c r="G469" s="542" t="s">
        <v>10579</v>
      </c>
      <c r="H469" s="164" t="e">
        <f>IF(G469="","",G469-G469*COMPASS!$AH$37)</f>
        <v>#VALUE!</v>
      </c>
      <c r="I469" s="215"/>
    </row>
    <row r="470" spans="1:9" s="216" customFormat="1" ht="15.6" customHeight="1">
      <c r="A470" s="544" t="s">
        <v>1866</v>
      </c>
      <c r="B470" s="464" t="s">
        <v>25</v>
      </c>
      <c r="C470" s="537" t="s">
        <v>1625</v>
      </c>
      <c r="D470" s="503" t="s">
        <v>9754</v>
      </c>
      <c r="E470" s="470">
        <v>1</v>
      </c>
      <c r="F470" s="447"/>
      <c r="G470" s="542" t="s">
        <v>10579</v>
      </c>
      <c r="H470" s="164" t="e">
        <f>IF(G470="","",G470-G470*COMPASS!$AH$37)</f>
        <v>#VALUE!</v>
      </c>
      <c r="I470" s="215"/>
    </row>
    <row r="471" spans="1:9" s="216" customFormat="1" ht="15.6" customHeight="1">
      <c r="A471" s="544" t="s">
        <v>1856</v>
      </c>
      <c r="B471" s="464" t="s">
        <v>25</v>
      </c>
      <c r="C471" s="537" t="s">
        <v>1615</v>
      </c>
      <c r="D471" s="503" t="s">
        <v>9755</v>
      </c>
      <c r="E471" s="470">
        <v>1</v>
      </c>
      <c r="F471" s="447"/>
      <c r="G471" s="542" t="s">
        <v>10579</v>
      </c>
      <c r="H471" s="164" t="e">
        <f>IF(G471="","",G471-G471*COMPASS!$AH$37)</f>
        <v>#VALUE!</v>
      </c>
      <c r="I471" s="215"/>
    </row>
    <row r="472" spans="1:9" s="216" customFormat="1" ht="15.6" customHeight="1">
      <c r="A472" s="544" t="s">
        <v>1854</v>
      </c>
      <c r="B472" s="464" t="s">
        <v>25</v>
      </c>
      <c r="C472" s="537" t="s">
        <v>1613</v>
      </c>
      <c r="D472" s="503" t="s">
        <v>3535</v>
      </c>
      <c r="E472" s="470">
        <v>1</v>
      </c>
      <c r="F472" s="447"/>
      <c r="G472" s="542" t="s">
        <v>10579</v>
      </c>
      <c r="H472" s="164" t="e">
        <f>IF(G472="","",G472-G472*COMPASS!$AH$37)</f>
        <v>#VALUE!</v>
      </c>
      <c r="I472" s="215"/>
    </row>
    <row r="473" spans="1:9" s="216" customFormat="1" ht="15.6" customHeight="1">
      <c r="A473" s="544" t="s">
        <v>1853</v>
      </c>
      <c r="B473" s="464" t="s">
        <v>25</v>
      </c>
      <c r="C473" s="537" t="s">
        <v>1612</v>
      </c>
      <c r="D473" s="503" t="s">
        <v>3534</v>
      </c>
      <c r="E473" s="470">
        <v>1</v>
      </c>
      <c r="F473" s="447"/>
      <c r="G473" s="542" t="s">
        <v>10579</v>
      </c>
      <c r="H473" s="164" t="e">
        <f>IF(G473="","",G473-G473*COMPASS!$AH$37)</f>
        <v>#VALUE!</v>
      </c>
      <c r="I473" s="215"/>
    </row>
    <row r="474" spans="1:9" s="216" customFormat="1" ht="15.6" customHeight="1">
      <c r="A474" s="544" t="s">
        <v>1855</v>
      </c>
      <c r="B474" s="464" t="s">
        <v>25</v>
      </c>
      <c r="C474" s="537" t="s">
        <v>1614</v>
      </c>
      <c r="D474" s="503" t="s">
        <v>3535</v>
      </c>
      <c r="E474" s="470">
        <v>1</v>
      </c>
      <c r="F474" s="447"/>
      <c r="G474" s="542" t="s">
        <v>10579</v>
      </c>
      <c r="H474" s="164" t="e">
        <f>IF(G474="","",G474-G474*COMPASS!$AH$37)</f>
        <v>#VALUE!</v>
      </c>
      <c r="I474" s="215"/>
    </row>
    <row r="475" spans="1:9" s="216" customFormat="1" ht="15.6" customHeight="1">
      <c r="A475" s="544" t="s">
        <v>1827</v>
      </c>
      <c r="B475" s="464" t="s">
        <v>25</v>
      </c>
      <c r="C475" s="537" t="s">
        <v>1586</v>
      </c>
      <c r="D475" s="503" t="s">
        <v>9756</v>
      </c>
      <c r="E475" s="470">
        <v>1</v>
      </c>
      <c r="F475" s="447"/>
      <c r="G475" s="542" t="s">
        <v>10579</v>
      </c>
      <c r="H475" s="164" t="e">
        <f>IF(G475="","",G475-G475*COMPASS!$AH$37)</f>
        <v>#VALUE!</v>
      </c>
      <c r="I475" s="215"/>
    </row>
    <row r="476" spans="1:9" s="216" customFormat="1" ht="15.6" customHeight="1">
      <c r="A476" s="544" t="s">
        <v>1726</v>
      </c>
      <c r="B476" s="464" t="s">
        <v>25</v>
      </c>
      <c r="C476" s="537" t="s">
        <v>1485</v>
      </c>
      <c r="D476" s="503" t="s">
        <v>3447</v>
      </c>
      <c r="E476" s="470">
        <v>1</v>
      </c>
      <c r="F476" s="447"/>
      <c r="G476" s="542" t="s">
        <v>10579</v>
      </c>
      <c r="H476" s="164" t="e">
        <f>IF(G476="","",G476-G476*COMPASS!$AH$37)</f>
        <v>#VALUE!</v>
      </c>
      <c r="I476" s="215"/>
    </row>
    <row r="477" spans="1:9" s="216" customFormat="1" ht="15.6" customHeight="1">
      <c r="A477" s="544" t="s">
        <v>1702</v>
      </c>
      <c r="B477" s="464" t="s">
        <v>25</v>
      </c>
      <c r="C477" s="537" t="s">
        <v>1460</v>
      </c>
      <c r="D477" s="503" t="s">
        <v>3443</v>
      </c>
      <c r="E477" s="470">
        <v>1</v>
      </c>
      <c r="F477" s="447"/>
      <c r="G477" s="542" t="s">
        <v>10579</v>
      </c>
      <c r="H477" s="164" t="e">
        <f>IF(G477="","",G477-G477*COMPASS!$AH$37)</f>
        <v>#VALUE!</v>
      </c>
      <c r="I477" s="215"/>
    </row>
    <row r="478" spans="1:9" s="216" customFormat="1" ht="15.6" customHeight="1">
      <c r="A478" s="544" t="s">
        <v>1703</v>
      </c>
      <c r="B478" s="464" t="s">
        <v>25</v>
      </c>
      <c r="C478" s="537" t="s">
        <v>1461</v>
      </c>
      <c r="D478" s="503" t="s">
        <v>3443</v>
      </c>
      <c r="E478" s="470">
        <v>1</v>
      </c>
      <c r="F478" s="447"/>
      <c r="G478" s="542" t="s">
        <v>10579</v>
      </c>
      <c r="H478" s="164" t="e">
        <f>IF(G478="","",G478-G478*COMPASS!$AH$37)</f>
        <v>#VALUE!</v>
      </c>
      <c r="I478" s="215"/>
    </row>
    <row r="479" spans="1:9" s="216" customFormat="1" ht="15.6" customHeight="1">
      <c r="A479" s="544" t="s">
        <v>9757</v>
      </c>
      <c r="B479" s="464" t="s">
        <v>25</v>
      </c>
      <c r="C479" s="537" t="s">
        <v>9758</v>
      </c>
      <c r="D479" s="503" t="s">
        <v>9759</v>
      </c>
      <c r="E479" s="470">
        <v>1</v>
      </c>
      <c r="F479" s="447"/>
      <c r="G479" s="542" t="s">
        <v>10579</v>
      </c>
      <c r="H479" s="164" t="e">
        <f>IF(G479="","",G479-G479*COMPASS!$AH$37)</f>
        <v>#VALUE!</v>
      </c>
      <c r="I479" s="215"/>
    </row>
    <row r="480" spans="1:9">
      <c r="A480" s="544" t="s">
        <v>1850</v>
      </c>
      <c r="B480" s="464" t="s">
        <v>25</v>
      </c>
      <c r="C480" s="537" t="s">
        <v>1609</v>
      </c>
      <c r="D480" s="503" t="s">
        <v>3532</v>
      </c>
      <c r="E480" s="470">
        <v>1</v>
      </c>
      <c r="F480" s="447"/>
      <c r="G480" s="542" t="s">
        <v>10579</v>
      </c>
      <c r="H480" s="164" t="e">
        <f>IF(G480="","",G480-G480*COMPASS!$AH$37)</f>
        <v>#VALUE!</v>
      </c>
    </row>
    <row r="481" spans="1:8">
      <c r="A481" s="544" t="s">
        <v>1724</v>
      </c>
      <c r="B481" s="464" t="s">
        <v>25</v>
      </c>
      <c r="C481" s="537" t="s">
        <v>1483</v>
      </c>
      <c r="D481" s="503" t="s">
        <v>9760</v>
      </c>
      <c r="E481" s="470">
        <v>1</v>
      </c>
      <c r="F481" s="447"/>
      <c r="G481" s="542" t="s">
        <v>10579</v>
      </c>
      <c r="H481" s="164" t="e">
        <f>IF(G481="","",G481-G481*COMPASS!$AH$37)</f>
        <v>#VALUE!</v>
      </c>
    </row>
    <row r="482" spans="1:8" ht="15.6">
      <c r="A482" s="544" t="s">
        <v>9761</v>
      </c>
      <c r="B482" s="464" t="s">
        <v>25</v>
      </c>
      <c r="C482" s="537" t="s">
        <v>9762</v>
      </c>
      <c r="D482" s="503" t="s">
        <v>9763</v>
      </c>
      <c r="E482" s="470">
        <v>1</v>
      </c>
      <c r="F482" s="447"/>
      <c r="G482" s="542" t="s">
        <v>10579</v>
      </c>
      <c r="H482" s="164" t="e">
        <f>IF(G482="","",G482-G482*COMPASS!$AH$37)</f>
        <v>#VALUE!</v>
      </c>
    </row>
    <row r="483" spans="1:8" ht="15.6">
      <c r="A483" s="544" t="s">
        <v>3576</v>
      </c>
      <c r="B483" s="464" t="s">
        <v>25</v>
      </c>
      <c r="C483" s="537" t="s">
        <v>3577</v>
      </c>
      <c r="D483" s="503" t="s">
        <v>9764</v>
      </c>
      <c r="E483" s="470">
        <v>1</v>
      </c>
      <c r="F483" s="447"/>
      <c r="G483" s="542" t="s">
        <v>10579</v>
      </c>
      <c r="H483" s="164" t="e">
        <f>IF(G483="","",G483-G483*COMPASS!$AH$37)</f>
        <v>#VALUE!</v>
      </c>
    </row>
    <row r="484" spans="1:8" ht="15.6">
      <c r="A484" s="544" t="s">
        <v>3578</v>
      </c>
      <c r="B484" s="464" t="s">
        <v>25</v>
      </c>
      <c r="C484" s="537" t="s">
        <v>3579</v>
      </c>
      <c r="D484" s="503" t="s">
        <v>9765</v>
      </c>
      <c r="E484" s="470">
        <v>1</v>
      </c>
      <c r="F484" s="447"/>
      <c r="G484" s="542" t="s">
        <v>10579</v>
      </c>
      <c r="H484" s="164" t="e">
        <f>IF(G484="","",G484-G484*COMPASS!$AH$37)</f>
        <v>#VALUE!</v>
      </c>
    </row>
    <row r="485" spans="1:8">
      <c r="A485" s="493" t="s">
        <v>10576</v>
      </c>
      <c r="B485" s="501"/>
      <c r="C485" s="538"/>
      <c r="D485" s="502"/>
      <c r="E485" s="495"/>
      <c r="F485" s="494"/>
      <c r="G485" s="543"/>
      <c r="H485" s="164" t="str">
        <f>IF(G485="","",G485-G485*COMPASS!$AH$37)</f>
        <v/>
      </c>
    </row>
    <row r="486" spans="1:8" ht="15.6">
      <c r="A486" s="544" t="s">
        <v>9766</v>
      </c>
      <c r="B486" s="464" t="s">
        <v>25</v>
      </c>
      <c r="C486" s="537" t="s">
        <v>3493</v>
      </c>
      <c r="D486" s="503" t="s">
        <v>9767</v>
      </c>
      <c r="E486" s="470">
        <v>1</v>
      </c>
      <c r="F486" s="447"/>
      <c r="G486" s="542" t="s">
        <v>10579</v>
      </c>
      <c r="H486" s="164" t="e">
        <f>IF(G486="","",G486-G486*COMPASS!$AH$37)</f>
        <v>#VALUE!</v>
      </c>
    </row>
    <row r="487" spans="1:8" ht="15.6">
      <c r="A487" s="544" t="s">
        <v>9768</v>
      </c>
      <c r="B487" s="464" t="s">
        <v>25</v>
      </c>
      <c r="C487" s="537" t="s">
        <v>3494</v>
      </c>
      <c r="D487" s="503" t="s">
        <v>9769</v>
      </c>
      <c r="E487" s="470">
        <v>1</v>
      </c>
      <c r="F487" s="447"/>
      <c r="G487" s="542" t="s">
        <v>10579</v>
      </c>
      <c r="H487" s="164" t="e">
        <f>IF(G487="","",G487-G487*COMPASS!$AH$37)</f>
        <v>#VALUE!</v>
      </c>
    </row>
    <row r="488" spans="1:8" ht="15.6">
      <c r="A488" s="544" t="s">
        <v>6373</v>
      </c>
      <c r="B488" s="464" t="s">
        <v>25</v>
      </c>
      <c r="C488" s="537" t="s">
        <v>6374</v>
      </c>
      <c r="D488" s="503" t="s">
        <v>9770</v>
      </c>
      <c r="E488" s="470">
        <v>1</v>
      </c>
      <c r="F488" s="447"/>
      <c r="G488" s="542" t="s">
        <v>10579</v>
      </c>
      <c r="H488" s="164" t="e">
        <f>IF(G488="","",G488-G488*COMPASS!$AH$37)</f>
        <v>#VALUE!</v>
      </c>
    </row>
    <row r="489" spans="1:8" ht="15.6">
      <c r="A489" s="544" t="s">
        <v>6375</v>
      </c>
      <c r="B489" s="464" t="s">
        <v>25</v>
      </c>
      <c r="C489" s="537" t="s">
        <v>6376</v>
      </c>
      <c r="D489" s="503" t="s">
        <v>9771</v>
      </c>
      <c r="E489" s="470">
        <v>1</v>
      </c>
      <c r="F489" s="447"/>
      <c r="G489" s="542" t="s">
        <v>10579</v>
      </c>
      <c r="H489" s="164" t="e">
        <f>IF(G489="","",G489-G489*COMPASS!$AH$37)</f>
        <v>#VALUE!</v>
      </c>
    </row>
    <row r="490" spans="1:8" ht="15.6">
      <c r="A490" s="544" t="s">
        <v>9772</v>
      </c>
      <c r="B490" s="464" t="s">
        <v>25</v>
      </c>
      <c r="C490" s="537" t="s">
        <v>3497</v>
      </c>
      <c r="D490" s="503" t="s">
        <v>9773</v>
      </c>
      <c r="E490" s="470">
        <v>1</v>
      </c>
      <c r="F490" s="447"/>
      <c r="G490" s="542" t="s">
        <v>10579</v>
      </c>
      <c r="H490" s="164" t="e">
        <f>IF(G490="","",G490-G490*COMPASS!$AH$37)</f>
        <v>#VALUE!</v>
      </c>
    </row>
    <row r="491" spans="1:8" ht="15.6">
      <c r="A491" s="544" t="s">
        <v>9774</v>
      </c>
      <c r="B491" s="464" t="s">
        <v>25</v>
      </c>
      <c r="C491" s="537" t="s">
        <v>3498</v>
      </c>
      <c r="D491" s="503" t="s">
        <v>9775</v>
      </c>
      <c r="E491" s="470">
        <v>1</v>
      </c>
      <c r="F491" s="447"/>
      <c r="G491" s="542" t="s">
        <v>10579</v>
      </c>
      <c r="H491" s="164" t="e">
        <f>IF(G491="","",G491-G491*COMPASS!$AH$37)</f>
        <v>#VALUE!</v>
      </c>
    </row>
    <row r="492" spans="1:8" ht="15.6">
      <c r="A492" s="544" t="s">
        <v>6381</v>
      </c>
      <c r="B492" s="464" t="s">
        <v>25</v>
      </c>
      <c r="C492" s="537" t="s">
        <v>6382</v>
      </c>
      <c r="D492" s="503" t="s">
        <v>9776</v>
      </c>
      <c r="E492" s="470">
        <v>1</v>
      </c>
      <c r="F492" s="447"/>
      <c r="G492" s="542" t="s">
        <v>10579</v>
      </c>
      <c r="H492" s="164" t="e">
        <f>IF(G492="","",G492-G492*COMPASS!$AH$37)</f>
        <v>#VALUE!</v>
      </c>
    </row>
    <row r="493" spans="1:8" ht="15.6">
      <c r="A493" s="544" t="s">
        <v>6383</v>
      </c>
      <c r="B493" s="464" t="s">
        <v>25</v>
      </c>
      <c r="C493" s="537" t="s">
        <v>6384</v>
      </c>
      <c r="D493" s="503" t="s">
        <v>9777</v>
      </c>
      <c r="E493" s="470">
        <v>1</v>
      </c>
      <c r="F493" s="447"/>
      <c r="G493" s="542" t="s">
        <v>10579</v>
      </c>
      <c r="H493" s="164" t="e">
        <f>IF(G493="","",G493-G493*COMPASS!$AH$37)</f>
        <v>#VALUE!</v>
      </c>
    </row>
    <row r="494" spans="1:8" ht="15.6">
      <c r="A494" s="544" t="s">
        <v>9778</v>
      </c>
      <c r="B494" s="464" t="s">
        <v>25</v>
      </c>
      <c r="C494" s="537" t="s">
        <v>3501</v>
      </c>
      <c r="D494" s="503" t="s">
        <v>9779</v>
      </c>
      <c r="E494" s="470">
        <v>1</v>
      </c>
      <c r="F494" s="447"/>
      <c r="G494" s="542" t="s">
        <v>10579</v>
      </c>
      <c r="H494" s="164" t="e">
        <f>IF(G494="","",G494-G494*COMPASS!$AH$37)</f>
        <v>#VALUE!</v>
      </c>
    </row>
    <row r="495" spans="1:8" ht="15.6">
      <c r="A495" s="544" t="s">
        <v>9780</v>
      </c>
      <c r="B495" s="464" t="s">
        <v>25</v>
      </c>
      <c r="C495" s="537" t="s">
        <v>3502</v>
      </c>
      <c r="D495" s="503" t="s">
        <v>9781</v>
      </c>
      <c r="E495" s="470">
        <v>1</v>
      </c>
      <c r="F495" s="447"/>
      <c r="G495" s="542" t="s">
        <v>10579</v>
      </c>
      <c r="H495" s="164" t="e">
        <f>IF(G495="","",G495-G495*COMPASS!$AH$37)</f>
        <v>#VALUE!</v>
      </c>
    </row>
    <row r="496" spans="1:8" ht="15.6">
      <c r="A496" s="544" t="s">
        <v>6389</v>
      </c>
      <c r="B496" s="464" t="s">
        <v>25</v>
      </c>
      <c r="C496" s="537" t="s">
        <v>6390</v>
      </c>
      <c r="D496" s="503" t="s">
        <v>9782</v>
      </c>
      <c r="E496" s="470">
        <v>1</v>
      </c>
      <c r="F496" s="447"/>
      <c r="G496" s="542" t="s">
        <v>10579</v>
      </c>
      <c r="H496" s="164" t="e">
        <f>IF(G496="","",G496-G496*COMPASS!$AH$37)</f>
        <v>#VALUE!</v>
      </c>
    </row>
    <row r="497" spans="1:8" ht="15.6">
      <c r="A497" s="544" t="s">
        <v>6391</v>
      </c>
      <c r="B497" s="464" t="s">
        <v>25</v>
      </c>
      <c r="C497" s="537" t="s">
        <v>6392</v>
      </c>
      <c r="D497" s="503" t="s">
        <v>9783</v>
      </c>
      <c r="E497" s="470">
        <v>1</v>
      </c>
      <c r="F497" s="447"/>
      <c r="G497" s="542" t="s">
        <v>10579</v>
      </c>
      <c r="H497" s="164" t="e">
        <f>IF(G497="","",G497-G497*COMPASS!$AH$37)</f>
        <v>#VALUE!</v>
      </c>
    </row>
    <row r="498" spans="1:8" ht="15.6">
      <c r="A498" s="544" t="s">
        <v>9784</v>
      </c>
      <c r="B498" s="464" t="s">
        <v>25</v>
      </c>
      <c r="C498" s="537" t="s">
        <v>3505</v>
      </c>
      <c r="D498" s="503" t="s">
        <v>9785</v>
      </c>
      <c r="E498" s="470">
        <v>1</v>
      </c>
      <c r="F498" s="447"/>
      <c r="G498" s="542" t="s">
        <v>10579</v>
      </c>
      <c r="H498" s="164" t="e">
        <f>IF(G498="","",G498-G498*COMPASS!$AH$37)</f>
        <v>#VALUE!</v>
      </c>
    </row>
    <row r="499" spans="1:8" ht="15.6">
      <c r="A499" s="544" t="s">
        <v>9786</v>
      </c>
      <c r="B499" s="464" t="s">
        <v>25</v>
      </c>
      <c r="C499" s="537" t="s">
        <v>3506</v>
      </c>
      <c r="D499" s="503" t="s">
        <v>9787</v>
      </c>
      <c r="E499" s="470">
        <v>1</v>
      </c>
      <c r="F499" s="447"/>
      <c r="G499" s="542" t="s">
        <v>10579</v>
      </c>
      <c r="H499" s="164" t="e">
        <f>IF(G499="","",G499-G499*COMPASS!$AH$37)</f>
        <v>#VALUE!</v>
      </c>
    </row>
    <row r="500" spans="1:8" ht="15.6">
      <c r="A500" s="544" t="s">
        <v>6397</v>
      </c>
      <c r="B500" s="464" t="s">
        <v>25</v>
      </c>
      <c r="C500" s="537" t="s">
        <v>6398</v>
      </c>
      <c r="D500" s="503" t="s">
        <v>9788</v>
      </c>
      <c r="E500" s="470">
        <v>1</v>
      </c>
      <c r="F500" s="447"/>
      <c r="G500" s="542" t="s">
        <v>10579</v>
      </c>
      <c r="H500" s="164" t="e">
        <f>IF(G500="","",G500-G500*COMPASS!$AH$37)</f>
        <v>#VALUE!</v>
      </c>
    </row>
    <row r="501" spans="1:8" ht="15.6">
      <c r="A501" s="544" t="s">
        <v>6399</v>
      </c>
      <c r="B501" s="464" t="s">
        <v>25</v>
      </c>
      <c r="C501" s="537" t="s">
        <v>6400</v>
      </c>
      <c r="D501" s="503" t="s">
        <v>9789</v>
      </c>
      <c r="E501" s="470">
        <v>1</v>
      </c>
      <c r="F501" s="447"/>
      <c r="G501" s="542" t="s">
        <v>10579</v>
      </c>
      <c r="H501" s="164" t="e">
        <f>IF(G501="","",G501-G501*COMPASS!$AH$37)</f>
        <v>#VALUE!</v>
      </c>
    </row>
    <row r="502" spans="1:8" ht="15.6">
      <c r="A502" s="544" t="s">
        <v>9790</v>
      </c>
      <c r="B502" s="464" t="s">
        <v>25</v>
      </c>
      <c r="C502" s="537" t="s">
        <v>3509</v>
      </c>
      <c r="D502" s="503" t="s">
        <v>9791</v>
      </c>
      <c r="E502" s="470">
        <v>1</v>
      </c>
      <c r="F502" s="447"/>
      <c r="G502" s="542" t="s">
        <v>10579</v>
      </c>
      <c r="H502" s="164" t="e">
        <f>IF(G502="","",G502-G502*COMPASS!$AH$37)</f>
        <v>#VALUE!</v>
      </c>
    </row>
    <row r="503" spans="1:8" ht="15.6">
      <c r="A503" s="544" t="s">
        <v>9792</v>
      </c>
      <c r="B503" s="464" t="s">
        <v>25</v>
      </c>
      <c r="C503" s="537" t="s">
        <v>3510</v>
      </c>
      <c r="D503" s="503" t="s">
        <v>9793</v>
      </c>
      <c r="E503" s="470">
        <v>1</v>
      </c>
      <c r="F503" s="447"/>
      <c r="G503" s="542" t="s">
        <v>10579</v>
      </c>
      <c r="H503" s="164" t="e">
        <f>IF(G503="","",G503-G503*COMPASS!$AH$37)</f>
        <v>#VALUE!</v>
      </c>
    </row>
    <row r="504" spans="1:8" ht="15.6">
      <c r="A504" s="544" t="s">
        <v>6405</v>
      </c>
      <c r="B504" s="464" t="s">
        <v>25</v>
      </c>
      <c r="C504" s="537" t="s">
        <v>6406</v>
      </c>
      <c r="D504" s="503" t="s">
        <v>9794</v>
      </c>
      <c r="E504" s="470">
        <v>1</v>
      </c>
      <c r="F504" s="447"/>
      <c r="G504" s="542" t="s">
        <v>10579</v>
      </c>
      <c r="H504" s="164" t="e">
        <f>IF(G504="","",G504-G504*COMPASS!$AH$37)</f>
        <v>#VALUE!</v>
      </c>
    </row>
    <row r="505" spans="1:8" ht="15.6">
      <c r="A505" s="544" t="s">
        <v>6407</v>
      </c>
      <c r="B505" s="464" t="s">
        <v>25</v>
      </c>
      <c r="C505" s="537" t="s">
        <v>6408</v>
      </c>
      <c r="D505" s="503" t="s">
        <v>9795</v>
      </c>
      <c r="E505" s="470">
        <v>1</v>
      </c>
      <c r="F505" s="447"/>
      <c r="G505" s="542" t="s">
        <v>10579</v>
      </c>
      <c r="H505" s="164" t="e">
        <f>IF(G505="","",G505-G505*COMPASS!$AH$37)</f>
        <v>#VALUE!</v>
      </c>
    </row>
    <row r="506" spans="1:8" ht="15.6">
      <c r="A506" s="544" t="s">
        <v>9796</v>
      </c>
      <c r="B506" s="464" t="s">
        <v>25</v>
      </c>
      <c r="C506" s="537" t="s">
        <v>3513</v>
      </c>
      <c r="D506" s="503" t="s">
        <v>9797</v>
      </c>
      <c r="E506" s="470">
        <v>1</v>
      </c>
      <c r="F506" s="447"/>
      <c r="G506" s="542" t="s">
        <v>10579</v>
      </c>
      <c r="H506" s="164" t="e">
        <f>IF(G506="","",G506-G506*COMPASS!$AH$37)</f>
        <v>#VALUE!</v>
      </c>
    </row>
    <row r="507" spans="1:8" ht="15.6">
      <c r="A507" s="544" t="s">
        <v>9798</v>
      </c>
      <c r="B507" s="464" t="s">
        <v>25</v>
      </c>
      <c r="C507" s="537" t="s">
        <v>3514</v>
      </c>
      <c r="D507" s="503" t="s">
        <v>9799</v>
      </c>
      <c r="E507" s="470">
        <v>1</v>
      </c>
      <c r="F507" s="447"/>
      <c r="G507" s="542" t="s">
        <v>10579</v>
      </c>
      <c r="H507" s="164" t="e">
        <f>IF(G507="","",G507-G507*COMPASS!$AH$37)</f>
        <v>#VALUE!</v>
      </c>
    </row>
    <row r="508" spans="1:8" ht="15.6">
      <c r="A508" s="544" t="s">
        <v>6413</v>
      </c>
      <c r="B508" s="464" t="s">
        <v>25</v>
      </c>
      <c r="C508" s="537" t="s">
        <v>6414</v>
      </c>
      <c r="D508" s="503" t="s">
        <v>9800</v>
      </c>
      <c r="E508" s="470">
        <v>1</v>
      </c>
      <c r="F508" s="447"/>
      <c r="G508" s="542" t="s">
        <v>10579</v>
      </c>
      <c r="H508" s="164" t="e">
        <f>IF(G508="","",G508-G508*COMPASS!$AH$37)</f>
        <v>#VALUE!</v>
      </c>
    </row>
    <row r="509" spans="1:8" ht="15.6">
      <c r="A509" s="544" t="s">
        <v>6415</v>
      </c>
      <c r="B509" s="464" t="s">
        <v>25</v>
      </c>
      <c r="C509" s="537" t="s">
        <v>6416</v>
      </c>
      <c r="D509" s="503" t="s">
        <v>9801</v>
      </c>
      <c r="E509" s="470">
        <v>1</v>
      </c>
      <c r="F509" s="447"/>
      <c r="G509" s="542" t="s">
        <v>10579</v>
      </c>
      <c r="H509" s="164" t="e">
        <f>IF(G509="","",G509-G509*COMPASS!$AH$37)</f>
        <v>#VALUE!</v>
      </c>
    </row>
    <row r="510" spans="1:8" ht="15.6">
      <c r="A510" s="544" t="s">
        <v>4085</v>
      </c>
      <c r="B510" s="464" t="s">
        <v>25</v>
      </c>
      <c r="C510" s="537" t="s">
        <v>4086</v>
      </c>
      <c r="D510" s="503" t="s">
        <v>9802</v>
      </c>
      <c r="E510" s="470">
        <v>1</v>
      </c>
      <c r="F510" s="447"/>
      <c r="G510" s="542" t="s">
        <v>10579</v>
      </c>
      <c r="H510" s="164" t="e">
        <f>IF(G510="","",G510-G510*COMPASS!$AH$37)</f>
        <v>#VALUE!</v>
      </c>
    </row>
    <row r="511" spans="1:8" ht="15.6">
      <c r="A511" s="544" t="s">
        <v>9803</v>
      </c>
      <c r="B511" s="464" t="s">
        <v>25</v>
      </c>
      <c r="C511" s="537" t="s">
        <v>9804</v>
      </c>
      <c r="D511" s="503" t="s">
        <v>9805</v>
      </c>
      <c r="E511" s="470">
        <v>1</v>
      </c>
      <c r="F511" s="447"/>
      <c r="G511" s="542" t="s">
        <v>10579</v>
      </c>
      <c r="H511" s="164" t="e">
        <f>IF(G511="","",G511-G511*COMPASS!$AH$37)</f>
        <v>#VALUE!</v>
      </c>
    </row>
    <row r="512" spans="1:8" ht="15.6">
      <c r="A512" s="544" t="s">
        <v>9806</v>
      </c>
      <c r="B512" s="464" t="s">
        <v>25</v>
      </c>
      <c r="C512" s="537" t="s">
        <v>3491</v>
      </c>
      <c r="D512" s="503" t="s">
        <v>9807</v>
      </c>
      <c r="E512" s="470">
        <v>1</v>
      </c>
      <c r="F512" s="447"/>
      <c r="G512" s="542" t="s">
        <v>10579</v>
      </c>
      <c r="H512" s="164" t="e">
        <f>IF(G512="","",G512-G512*COMPASS!$AH$37)</f>
        <v>#VALUE!</v>
      </c>
    </row>
    <row r="513" spans="1:8" ht="15.6">
      <c r="A513" s="544" t="s">
        <v>9808</v>
      </c>
      <c r="B513" s="464" t="s">
        <v>25</v>
      </c>
      <c r="C513" s="537" t="s">
        <v>3492</v>
      </c>
      <c r="D513" s="503" t="s">
        <v>9809</v>
      </c>
      <c r="E513" s="470">
        <v>1</v>
      </c>
      <c r="F513" s="447"/>
      <c r="G513" s="542" t="s">
        <v>10579</v>
      </c>
      <c r="H513" s="164" t="e">
        <f>IF(G513="","",G513-G513*COMPASS!$AH$37)</f>
        <v>#VALUE!</v>
      </c>
    </row>
    <row r="514" spans="1:8" ht="15.6">
      <c r="A514" s="544" t="s">
        <v>6369</v>
      </c>
      <c r="B514" s="464" t="s">
        <v>25</v>
      </c>
      <c r="C514" s="537" t="s">
        <v>6370</v>
      </c>
      <c r="D514" s="503" t="s">
        <v>9810</v>
      </c>
      <c r="E514" s="470">
        <v>1</v>
      </c>
      <c r="F514" s="447"/>
      <c r="G514" s="542" t="s">
        <v>10579</v>
      </c>
      <c r="H514" s="164" t="e">
        <f>IF(G514="","",G514-G514*COMPASS!$AH$37)</f>
        <v>#VALUE!</v>
      </c>
    </row>
    <row r="515" spans="1:8" ht="15.6">
      <c r="A515" s="544" t="s">
        <v>6371</v>
      </c>
      <c r="B515" s="464" t="s">
        <v>25</v>
      </c>
      <c r="C515" s="537" t="s">
        <v>6372</v>
      </c>
      <c r="D515" s="503" t="s">
        <v>9811</v>
      </c>
      <c r="E515" s="470">
        <v>1</v>
      </c>
      <c r="F515" s="447"/>
      <c r="G515" s="542" t="s">
        <v>10579</v>
      </c>
      <c r="H515" s="164" t="e">
        <f>IF(G515="","",G515-G515*COMPASS!$AH$37)</f>
        <v>#VALUE!</v>
      </c>
    </row>
    <row r="516" spans="1:8" ht="15.6">
      <c r="A516" s="544" t="s">
        <v>9812</v>
      </c>
      <c r="B516" s="464" t="s">
        <v>25</v>
      </c>
      <c r="C516" s="537" t="s">
        <v>3495</v>
      </c>
      <c r="D516" s="503" t="s">
        <v>9813</v>
      </c>
      <c r="E516" s="470">
        <v>1</v>
      </c>
      <c r="F516" s="447"/>
      <c r="G516" s="542" t="s">
        <v>10579</v>
      </c>
      <c r="H516" s="164" t="e">
        <f>IF(G516="","",G516-G516*COMPASS!$AH$37)</f>
        <v>#VALUE!</v>
      </c>
    </row>
    <row r="517" spans="1:8" ht="15.6">
      <c r="A517" s="544" t="s">
        <v>9814</v>
      </c>
      <c r="B517" s="464" t="s">
        <v>25</v>
      </c>
      <c r="C517" s="537" t="s">
        <v>3496</v>
      </c>
      <c r="D517" s="503" t="s">
        <v>9815</v>
      </c>
      <c r="E517" s="470">
        <v>1</v>
      </c>
      <c r="F517" s="447"/>
      <c r="G517" s="542" t="s">
        <v>10579</v>
      </c>
      <c r="H517" s="164" t="e">
        <f>IF(G517="","",G517-G517*COMPASS!$AH$37)</f>
        <v>#VALUE!</v>
      </c>
    </row>
    <row r="518" spans="1:8" ht="15.6">
      <c r="A518" s="544" t="s">
        <v>6377</v>
      </c>
      <c r="B518" s="464" t="s">
        <v>25</v>
      </c>
      <c r="C518" s="537" t="s">
        <v>6378</v>
      </c>
      <c r="D518" s="503" t="s">
        <v>9816</v>
      </c>
      <c r="E518" s="470">
        <v>1</v>
      </c>
      <c r="F518" s="447"/>
      <c r="G518" s="542" t="s">
        <v>10579</v>
      </c>
      <c r="H518" s="164" t="e">
        <f>IF(G518="","",G518-G518*COMPASS!$AH$37)</f>
        <v>#VALUE!</v>
      </c>
    </row>
    <row r="519" spans="1:8" ht="15.6">
      <c r="A519" s="544" t="s">
        <v>6379</v>
      </c>
      <c r="B519" s="464" t="s">
        <v>25</v>
      </c>
      <c r="C519" s="537" t="s">
        <v>6380</v>
      </c>
      <c r="D519" s="503" t="s">
        <v>9817</v>
      </c>
      <c r="E519" s="470">
        <v>1</v>
      </c>
      <c r="F519" s="447"/>
      <c r="G519" s="542" t="s">
        <v>10579</v>
      </c>
      <c r="H519" s="164" t="e">
        <f>IF(G519="","",G519-G519*COMPASS!$AH$37)</f>
        <v>#VALUE!</v>
      </c>
    </row>
    <row r="520" spans="1:8" ht="15.6">
      <c r="A520" s="544" t="s">
        <v>9818</v>
      </c>
      <c r="B520" s="464" t="s">
        <v>25</v>
      </c>
      <c r="C520" s="537" t="s">
        <v>3499</v>
      </c>
      <c r="D520" s="503" t="s">
        <v>9819</v>
      </c>
      <c r="E520" s="470">
        <v>1</v>
      </c>
      <c r="F520" s="447"/>
      <c r="G520" s="542" t="s">
        <v>10579</v>
      </c>
      <c r="H520" s="164" t="e">
        <f>IF(G520="","",G520-G520*COMPASS!$AH$37)</f>
        <v>#VALUE!</v>
      </c>
    </row>
    <row r="521" spans="1:8" ht="15.6">
      <c r="A521" s="544" t="s">
        <v>9820</v>
      </c>
      <c r="B521" s="464" t="s">
        <v>25</v>
      </c>
      <c r="C521" s="537" t="s">
        <v>3500</v>
      </c>
      <c r="D521" s="503" t="s">
        <v>9821</v>
      </c>
      <c r="E521" s="470">
        <v>1</v>
      </c>
      <c r="F521" s="447"/>
      <c r="G521" s="542" t="s">
        <v>10579</v>
      </c>
      <c r="H521" s="164" t="e">
        <f>IF(G521="","",G521-G521*COMPASS!$AH$37)</f>
        <v>#VALUE!</v>
      </c>
    </row>
    <row r="522" spans="1:8" ht="15.6">
      <c r="A522" s="544" t="s">
        <v>6385</v>
      </c>
      <c r="B522" s="464" t="s">
        <v>25</v>
      </c>
      <c r="C522" s="537" t="s">
        <v>6386</v>
      </c>
      <c r="D522" s="503" t="s">
        <v>9822</v>
      </c>
      <c r="E522" s="470">
        <v>1</v>
      </c>
      <c r="F522" s="447"/>
      <c r="G522" s="542" t="s">
        <v>10579</v>
      </c>
      <c r="H522" s="164" t="e">
        <f>IF(G522="","",G522-G522*COMPASS!$AH$37)</f>
        <v>#VALUE!</v>
      </c>
    </row>
    <row r="523" spans="1:8" ht="15.6">
      <c r="A523" s="544" t="s">
        <v>6387</v>
      </c>
      <c r="B523" s="464" t="s">
        <v>25</v>
      </c>
      <c r="C523" s="537" t="s">
        <v>6388</v>
      </c>
      <c r="D523" s="503" t="s">
        <v>9822</v>
      </c>
      <c r="E523" s="470">
        <v>1</v>
      </c>
      <c r="F523" s="447"/>
      <c r="G523" s="542" t="s">
        <v>10579</v>
      </c>
      <c r="H523" s="164" t="e">
        <f>IF(G523="","",G523-G523*COMPASS!$AH$37)</f>
        <v>#VALUE!</v>
      </c>
    </row>
    <row r="524" spans="1:8" ht="15.6">
      <c r="A524" s="544" t="s">
        <v>9823</v>
      </c>
      <c r="B524" s="464" t="s">
        <v>25</v>
      </c>
      <c r="C524" s="537" t="s">
        <v>3503</v>
      </c>
      <c r="D524" s="503" t="s">
        <v>9824</v>
      </c>
      <c r="E524" s="470">
        <v>1</v>
      </c>
      <c r="F524" s="447"/>
      <c r="G524" s="542" t="s">
        <v>10579</v>
      </c>
      <c r="H524" s="164" t="e">
        <f>IF(G524="","",G524-G524*COMPASS!$AH$37)</f>
        <v>#VALUE!</v>
      </c>
    </row>
    <row r="525" spans="1:8" ht="15.6">
      <c r="A525" s="544" t="s">
        <v>9825</v>
      </c>
      <c r="B525" s="464" t="s">
        <v>25</v>
      </c>
      <c r="C525" s="537" t="s">
        <v>3504</v>
      </c>
      <c r="D525" s="503" t="s">
        <v>9826</v>
      </c>
      <c r="E525" s="470">
        <v>1</v>
      </c>
      <c r="F525" s="447"/>
      <c r="G525" s="542" t="s">
        <v>10579</v>
      </c>
      <c r="H525" s="164" t="e">
        <f>IF(G525="","",G525-G525*COMPASS!$AH$37)</f>
        <v>#VALUE!</v>
      </c>
    </row>
    <row r="526" spans="1:8" ht="15.6">
      <c r="A526" s="544" t="s">
        <v>6393</v>
      </c>
      <c r="B526" s="464" t="s">
        <v>25</v>
      </c>
      <c r="C526" s="537" t="s">
        <v>6394</v>
      </c>
      <c r="D526" s="503" t="s">
        <v>9827</v>
      </c>
      <c r="E526" s="470">
        <v>1</v>
      </c>
      <c r="F526" s="447"/>
      <c r="G526" s="542" t="s">
        <v>10579</v>
      </c>
      <c r="H526" s="164" t="e">
        <f>IF(G526="","",G526-G526*COMPASS!$AH$37)</f>
        <v>#VALUE!</v>
      </c>
    </row>
    <row r="527" spans="1:8" ht="15.6">
      <c r="A527" s="544" t="s">
        <v>6395</v>
      </c>
      <c r="B527" s="464" t="s">
        <v>25</v>
      </c>
      <c r="C527" s="537" t="s">
        <v>6396</v>
      </c>
      <c r="D527" s="503" t="s">
        <v>9827</v>
      </c>
      <c r="E527" s="470">
        <v>1</v>
      </c>
      <c r="F527" s="447"/>
      <c r="G527" s="542" t="s">
        <v>10579</v>
      </c>
      <c r="H527" s="164" t="e">
        <f>IF(G527="","",G527-G527*COMPASS!$AH$37)</f>
        <v>#VALUE!</v>
      </c>
    </row>
    <row r="528" spans="1:8" ht="15.6">
      <c r="A528" s="544" t="s">
        <v>9828</v>
      </c>
      <c r="B528" s="464" t="s">
        <v>25</v>
      </c>
      <c r="C528" s="537" t="s">
        <v>3507</v>
      </c>
      <c r="D528" s="503" t="s">
        <v>9829</v>
      </c>
      <c r="E528" s="470">
        <v>1</v>
      </c>
      <c r="F528" s="447"/>
      <c r="G528" s="542" t="s">
        <v>10579</v>
      </c>
      <c r="H528" s="164" t="e">
        <f>IF(G528="","",G528-G528*COMPASS!$AH$37)</f>
        <v>#VALUE!</v>
      </c>
    </row>
    <row r="529" spans="1:8" ht="15.6">
      <c r="A529" s="544" t="s">
        <v>9830</v>
      </c>
      <c r="B529" s="464" t="s">
        <v>25</v>
      </c>
      <c r="C529" s="537" t="s">
        <v>3508</v>
      </c>
      <c r="D529" s="503" t="s">
        <v>9831</v>
      </c>
      <c r="E529" s="470">
        <v>1</v>
      </c>
      <c r="F529" s="447"/>
      <c r="G529" s="542" t="s">
        <v>10579</v>
      </c>
      <c r="H529" s="164" t="e">
        <f>IF(G529="","",G529-G529*COMPASS!$AH$37)</f>
        <v>#VALUE!</v>
      </c>
    </row>
    <row r="530" spans="1:8" ht="15.6">
      <c r="A530" s="544" t="s">
        <v>6401</v>
      </c>
      <c r="B530" s="464" t="s">
        <v>25</v>
      </c>
      <c r="C530" s="537" t="s">
        <v>6402</v>
      </c>
      <c r="D530" s="503" t="s">
        <v>9832</v>
      </c>
      <c r="E530" s="470">
        <v>1</v>
      </c>
      <c r="F530" s="447"/>
      <c r="G530" s="542" t="s">
        <v>10579</v>
      </c>
      <c r="H530" s="164" t="e">
        <f>IF(G530="","",G530-G530*COMPASS!$AH$37)</f>
        <v>#VALUE!</v>
      </c>
    </row>
    <row r="531" spans="1:8" ht="15.6">
      <c r="A531" s="544" t="s">
        <v>6403</v>
      </c>
      <c r="B531" s="464" t="s">
        <v>25</v>
      </c>
      <c r="C531" s="537" t="s">
        <v>6404</v>
      </c>
      <c r="D531" s="503" t="s">
        <v>9832</v>
      </c>
      <c r="E531" s="470">
        <v>1</v>
      </c>
      <c r="F531" s="447"/>
      <c r="G531" s="542" t="s">
        <v>10579</v>
      </c>
      <c r="H531" s="164" t="e">
        <f>IF(G531="","",G531-G531*COMPASS!$AH$37)</f>
        <v>#VALUE!</v>
      </c>
    </row>
    <row r="532" spans="1:8" ht="15.6">
      <c r="A532" s="544" t="s">
        <v>9833</v>
      </c>
      <c r="B532" s="464" t="s">
        <v>25</v>
      </c>
      <c r="C532" s="537" t="s">
        <v>3511</v>
      </c>
      <c r="D532" s="503" t="s">
        <v>9834</v>
      </c>
      <c r="E532" s="470">
        <v>1</v>
      </c>
      <c r="F532" s="447"/>
      <c r="G532" s="542" t="s">
        <v>10579</v>
      </c>
      <c r="H532" s="164" t="e">
        <f>IF(G532="","",G532-G532*COMPASS!$AH$37)</f>
        <v>#VALUE!</v>
      </c>
    </row>
    <row r="533" spans="1:8" ht="15.6">
      <c r="A533" s="544" t="s">
        <v>9835</v>
      </c>
      <c r="B533" s="464" t="s">
        <v>25</v>
      </c>
      <c r="C533" s="537" t="s">
        <v>3512</v>
      </c>
      <c r="D533" s="503" t="s">
        <v>9836</v>
      </c>
      <c r="E533" s="470">
        <v>1</v>
      </c>
      <c r="F533" s="447"/>
      <c r="G533" s="542" t="s">
        <v>10579</v>
      </c>
      <c r="H533" s="164" t="e">
        <f>IF(G533="","",G533-G533*COMPASS!$AH$37)</f>
        <v>#VALUE!</v>
      </c>
    </row>
    <row r="534" spans="1:8" ht="15.6">
      <c r="A534" s="544" t="s">
        <v>6409</v>
      </c>
      <c r="B534" s="464" t="s">
        <v>25</v>
      </c>
      <c r="C534" s="537" t="s">
        <v>6410</v>
      </c>
      <c r="D534" s="503" t="s">
        <v>9837</v>
      </c>
      <c r="E534" s="470">
        <v>1</v>
      </c>
      <c r="F534" s="447"/>
      <c r="G534" s="542" t="s">
        <v>10579</v>
      </c>
      <c r="H534" s="164" t="e">
        <f>IF(G534="","",G534-G534*COMPASS!$AH$37)</f>
        <v>#VALUE!</v>
      </c>
    </row>
    <row r="535" spans="1:8" ht="15.6">
      <c r="A535" s="544" t="s">
        <v>6411</v>
      </c>
      <c r="B535" s="464" t="s">
        <v>25</v>
      </c>
      <c r="C535" s="537" t="s">
        <v>6412</v>
      </c>
      <c r="D535" s="503" t="s">
        <v>9837</v>
      </c>
      <c r="E535" s="470">
        <v>1</v>
      </c>
      <c r="F535" s="447"/>
      <c r="G535" s="542" t="s">
        <v>10579</v>
      </c>
      <c r="H535" s="164" t="e">
        <f>IF(G535="","",G535-G535*COMPASS!$AH$37)</f>
        <v>#VALUE!</v>
      </c>
    </row>
    <row r="536" spans="1:8" ht="15.6">
      <c r="A536" s="544" t="s">
        <v>3472</v>
      </c>
      <c r="B536" s="464" t="s">
        <v>25</v>
      </c>
      <c r="C536" s="537" t="s">
        <v>3473</v>
      </c>
      <c r="D536" s="503" t="s">
        <v>9838</v>
      </c>
      <c r="E536" s="470">
        <v>1</v>
      </c>
      <c r="F536" s="447"/>
      <c r="G536" s="542" t="s">
        <v>10579</v>
      </c>
      <c r="H536" s="164" t="e">
        <f>IF(G536="","",G536-G536*COMPASS!$AH$37)</f>
        <v>#VALUE!</v>
      </c>
    </row>
    <row r="537" spans="1:8" ht="15.6">
      <c r="A537" s="544" t="s">
        <v>9839</v>
      </c>
      <c r="B537" s="464" t="s">
        <v>25</v>
      </c>
      <c r="C537" s="537" t="s">
        <v>9840</v>
      </c>
      <c r="D537" s="503" t="s">
        <v>9841</v>
      </c>
      <c r="E537" s="470">
        <v>1</v>
      </c>
      <c r="F537" s="447"/>
      <c r="G537" s="542" t="s">
        <v>10579</v>
      </c>
      <c r="H537" s="164" t="e">
        <f>IF(G537="","",G537-G537*COMPASS!$AH$37)</f>
        <v>#VALUE!</v>
      </c>
    </row>
    <row r="538" spans="1:8" ht="15.6">
      <c r="A538" s="544" t="s">
        <v>3474</v>
      </c>
      <c r="B538" s="464" t="s">
        <v>25</v>
      </c>
      <c r="C538" s="537" t="s">
        <v>3475</v>
      </c>
      <c r="D538" s="503" t="s">
        <v>9842</v>
      </c>
      <c r="E538" s="470">
        <v>1</v>
      </c>
      <c r="F538" s="447"/>
      <c r="G538" s="542" t="s">
        <v>10579</v>
      </c>
      <c r="H538" s="164" t="e">
        <f>IF(G538="","",G538-G538*COMPASS!$AH$37)</f>
        <v>#VALUE!</v>
      </c>
    </row>
    <row r="539" spans="1:8" ht="15.6">
      <c r="A539" s="544" t="s">
        <v>3476</v>
      </c>
      <c r="B539" s="464" t="s">
        <v>25</v>
      </c>
      <c r="C539" s="537" t="s">
        <v>3477</v>
      </c>
      <c r="D539" s="503" t="s">
        <v>9843</v>
      </c>
      <c r="E539" s="470">
        <v>1</v>
      </c>
      <c r="F539" s="447"/>
      <c r="G539" s="542" t="s">
        <v>10579</v>
      </c>
      <c r="H539" s="164" t="e">
        <f>IF(G539="","",G539-G539*COMPASS!$AH$37)</f>
        <v>#VALUE!</v>
      </c>
    </row>
    <row r="540" spans="1:8" ht="15.6">
      <c r="A540" s="544" t="s">
        <v>9844</v>
      </c>
      <c r="B540" s="464" t="s">
        <v>25</v>
      </c>
      <c r="C540" s="537" t="s">
        <v>9845</v>
      </c>
      <c r="D540" s="503" t="s">
        <v>9846</v>
      </c>
      <c r="E540" s="470">
        <v>1</v>
      </c>
      <c r="F540" s="447"/>
      <c r="G540" s="542" t="s">
        <v>10579</v>
      </c>
      <c r="H540" s="164" t="e">
        <f>IF(G540="","",G540-G540*COMPASS!$AH$37)</f>
        <v>#VALUE!</v>
      </c>
    </row>
    <row r="541" spans="1:8" ht="15.6">
      <c r="A541" s="544" t="s">
        <v>9847</v>
      </c>
      <c r="B541" s="464" t="s">
        <v>25</v>
      </c>
      <c r="C541" s="537" t="s">
        <v>9848</v>
      </c>
      <c r="D541" s="503" t="s">
        <v>9849</v>
      </c>
      <c r="E541" s="470">
        <v>1</v>
      </c>
      <c r="F541" s="447"/>
      <c r="G541" s="542" t="s">
        <v>10579</v>
      </c>
      <c r="H541" s="164" t="e">
        <f>IF(G541="","",G541-G541*COMPASS!$AH$37)</f>
        <v>#VALUE!</v>
      </c>
    </row>
    <row r="542" spans="1:8">
      <c r="A542" s="544" t="s">
        <v>3450</v>
      </c>
      <c r="B542" s="464" t="s">
        <v>25</v>
      </c>
      <c r="C542" s="537" t="s">
        <v>3451</v>
      </c>
      <c r="D542" s="503" t="s">
        <v>9850</v>
      </c>
      <c r="E542" s="470">
        <v>1</v>
      </c>
      <c r="F542" s="447"/>
      <c r="G542" s="542" t="s">
        <v>10579</v>
      </c>
      <c r="H542" s="164" t="e">
        <f>IF(G542="","",G542-G542*COMPASS!$AH$37)</f>
        <v>#VALUE!</v>
      </c>
    </row>
    <row r="543" spans="1:8">
      <c r="A543" s="544" t="s">
        <v>3452</v>
      </c>
      <c r="B543" s="464" t="s">
        <v>25</v>
      </c>
      <c r="C543" s="537" t="s">
        <v>3453</v>
      </c>
      <c r="D543" s="503" t="s">
        <v>9851</v>
      </c>
      <c r="E543" s="470">
        <v>1</v>
      </c>
      <c r="F543" s="447"/>
      <c r="G543" s="542" t="s">
        <v>10579</v>
      </c>
      <c r="H543" s="164" t="e">
        <f>IF(G543="","",G543-G543*COMPASS!$AH$37)</f>
        <v>#VALUE!</v>
      </c>
    </row>
    <row r="544" spans="1:8">
      <c r="A544" s="544" t="s">
        <v>3454</v>
      </c>
      <c r="B544" s="464" t="s">
        <v>25</v>
      </c>
      <c r="C544" s="537" t="s">
        <v>3455</v>
      </c>
      <c r="D544" s="503" t="s">
        <v>9852</v>
      </c>
      <c r="E544" s="470">
        <v>1</v>
      </c>
      <c r="F544" s="447"/>
      <c r="G544" s="542" t="s">
        <v>10579</v>
      </c>
      <c r="H544" s="164" t="e">
        <f>IF(G544="","",G544-G544*COMPASS!$AH$37)</f>
        <v>#VALUE!</v>
      </c>
    </row>
    <row r="545" spans="1:8">
      <c r="A545" s="544" t="s">
        <v>3456</v>
      </c>
      <c r="B545" s="464" t="s">
        <v>25</v>
      </c>
      <c r="C545" s="537" t="s">
        <v>3457</v>
      </c>
      <c r="D545" s="503" t="s">
        <v>9853</v>
      </c>
      <c r="E545" s="470">
        <v>1</v>
      </c>
      <c r="F545" s="447"/>
      <c r="G545" s="542" t="s">
        <v>10579</v>
      </c>
      <c r="H545" s="164" t="e">
        <f>IF(G545="","",G545-G545*COMPASS!$AH$37)</f>
        <v>#VALUE!</v>
      </c>
    </row>
    <row r="546" spans="1:8">
      <c r="A546" s="544" t="s">
        <v>3458</v>
      </c>
      <c r="B546" s="464" t="s">
        <v>25</v>
      </c>
      <c r="C546" s="537" t="s">
        <v>3459</v>
      </c>
      <c r="D546" s="503" t="s">
        <v>9854</v>
      </c>
      <c r="E546" s="470">
        <v>1</v>
      </c>
      <c r="F546" s="447"/>
      <c r="G546" s="542" t="s">
        <v>10579</v>
      </c>
      <c r="H546" s="164" t="e">
        <f>IF(G546="","",G546-G546*COMPASS!$AH$37)</f>
        <v>#VALUE!</v>
      </c>
    </row>
    <row r="547" spans="1:8">
      <c r="A547" s="544" t="s">
        <v>3460</v>
      </c>
      <c r="B547" s="464" t="s">
        <v>25</v>
      </c>
      <c r="C547" s="537" t="s">
        <v>3461</v>
      </c>
      <c r="D547" s="503" t="s">
        <v>9855</v>
      </c>
      <c r="E547" s="470">
        <v>1</v>
      </c>
      <c r="F547" s="447"/>
      <c r="G547" s="542" t="s">
        <v>10579</v>
      </c>
      <c r="H547" s="164" t="e">
        <f>IF(G547="","",G547-G547*COMPASS!$AH$37)</f>
        <v>#VALUE!</v>
      </c>
    </row>
    <row r="548" spans="1:8">
      <c r="A548" s="544" t="s">
        <v>3462</v>
      </c>
      <c r="B548" s="464" t="s">
        <v>25</v>
      </c>
      <c r="C548" s="537" t="s">
        <v>3463</v>
      </c>
      <c r="D548" s="503" t="s">
        <v>9856</v>
      </c>
      <c r="E548" s="470">
        <v>1</v>
      </c>
      <c r="F548" s="447"/>
      <c r="G548" s="542" t="s">
        <v>10579</v>
      </c>
      <c r="H548" s="164" t="e">
        <f>IF(G548="","",G548-G548*COMPASS!$AH$37)</f>
        <v>#VALUE!</v>
      </c>
    </row>
    <row r="549" spans="1:8">
      <c r="A549" s="544" t="s">
        <v>3464</v>
      </c>
      <c r="B549" s="464" t="s">
        <v>25</v>
      </c>
      <c r="C549" s="537" t="s">
        <v>3465</v>
      </c>
      <c r="D549" s="503" t="s">
        <v>9857</v>
      </c>
      <c r="E549" s="470">
        <v>1</v>
      </c>
      <c r="F549" s="447"/>
      <c r="G549" s="542" t="s">
        <v>10579</v>
      </c>
      <c r="H549" s="164" t="e">
        <f>IF(G549="","",G549-G549*COMPASS!$AH$37)</f>
        <v>#VALUE!</v>
      </c>
    </row>
    <row r="550" spans="1:8">
      <c r="A550" s="544" t="s">
        <v>3466</v>
      </c>
      <c r="B550" s="464" t="s">
        <v>25</v>
      </c>
      <c r="C550" s="537" t="s">
        <v>3467</v>
      </c>
      <c r="D550" s="503" t="s">
        <v>9858</v>
      </c>
      <c r="E550" s="470">
        <v>1</v>
      </c>
      <c r="F550" s="447"/>
      <c r="G550" s="542" t="s">
        <v>10579</v>
      </c>
      <c r="H550" s="164" t="e">
        <f>IF(G550="","",G550-G550*COMPASS!$AH$37)</f>
        <v>#VALUE!</v>
      </c>
    </row>
    <row r="551" spans="1:8" ht="15.6">
      <c r="A551" s="544" t="s">
        <v>3540</v>
      </c>
      <c r="B551" s="464" t="s">
        <v>25</v>
      </c>
      <c r="C551" s="537" t="s">
        <v>3541</v>
      </c>
      <c r="D551" s="503" t="s">
        <v>9859</v>
      </c>
      <c r="E551" s="470">
        <v>1</v>
      </c>
      <c r="F551" s="447"/>
      <c r="G551" s="542" t="s">
        <v>10579</v>
      </c>
      <c r="H551" s="164" t="e">
        <f>IF(G551="","",G551-G551*COMPASS!$AH$37)</f>
        <v>#VALUE!</v>
      </c>
    </row>
    <row r="552" spans="1:8" ht="15.6">
      <c r="A552" s="544" t="s">
        <v>3544</v>
      </c>
      <c r="B552" s="464" t="s">
        <v>25</v>
      </c>
      <c r="C552" s="537" t="s">
        <v>3545</v>
      </c>
      <c r="D552" s="503" t="s">
        <v>9860</v>
      </c>
      <c r="E552" s="470">
        <v>1</v>
      </c>
      <c r="F552" s="447"/>
      <c r="G552" s="542" t="s">
        <v>10579</v>
      </c>
      <c r="H552" s="164" t="e">
        <f>IF(G552="","",G552-G552*COMPASS!$AH$37)</f>
        <v>#VALUE!</v>
      </c>
    </row>
    <row r="553" spans="1:8">
      <c r="A553" s="544" t="s">
        <v>4079</v>
      </c>
      <c r="B553" s="464" t="s">
        <v>25</v>
      </c>
      <c r="C553" s="537" t="s">
        <v>4080</v>
      </c>
      <c r="D553" s="503" t="s">
        <v>9861</v>
      </c>
      <c r="E553" s="470">
        <v>1</v>
      </c>
      <c r="F553" s="447"/>
      <c r="G553" s="542" t="s">
        <v>10579</v>
      </c>
      <c r="H553" s="164" t="e">
        <f>IF(G553="","",G553-G553*COMPASS!$AH$37)</f>
        <v>#VALUE!</v>
      </c>
    </row>
    <row r="554" spans="1:8">
      <c r="A554" s="544" t="s">
        <v>4081</v>
      </c>
      <c r="B554" s="464" t="s">
        <v>25</v>
      </c>
      <c r="C554" s="537" t="s">
        <v>4082</v>
      </c>
      <c r="D554" s="503" t="s">
        <v>9862</v>
      </c>
      <c r="E554" s="470">
        <v>1</v>
      </c>
      <c r="F554" s="447"/>
      <c r="G554" s="542" t="s">
        <v>10579</v>
      </c>
      <c r="H554" s="164" t="e">
        <f>IF(G554="","",G554-G554*COMPASS!$AH$37)</f>
        <v>#VALUE!</v>
      </c>
    </row>
    <row r="555" spans="1:8">
      <c r="A555" s="544" t="s">
        <v>4083</v>
      </c>
      <c r="B555" s="464" t="s">
        <v>25</v>
      </c>
      <c r="C555" s="537" t="s">
        <v>4084</v>
      </c>
      <c r="D555" s="503" t="s">
        <v>9863</v>
      </c>
      <c r="E555" s="470">
        <v>1</v>
      </c>
      <c r="F555" s="447"/>
      <c r="G555" s="542" t="s">
        <v>10579</v>
      </c>
      <c r="H555" s="164" t="e">
        <f>IF(G555="","",G555-G555*COMPASS!$AH$37)</f>
        <v>#VALUE!</v>
      </c>
    </row>
    <row r="556" spans="1:8" ht="15.6">
      <c r="A556" s="544" t="s">
        <v>9864</v>
      </c>
      <c r="B556" s="464" t="s">
        <v>25</v>
      </c>
      <c r="C556" s="537" t="s">
        <v>4087</v>
      </c>
      <c r="D556" s="503" t="s">
        <v>9865</v>
      </c>
      <c r="E556" s="470">
        <v>1</v>
      </c>
      <c r="F556" s="447"/>
      <c r="G556" s="542" t="s">
        <v>10579</v>
      </c>
      <c r="H556" s="164" t="e">
        <f>IF(G556="","",G556-G556*COMPASS!$AH$37)</f>
        <v>#VALUE!</v>
      </c>
    </row>
    <row r="557" spans="1:8" ht="15.6">
      <c r="A557" s="544" t="s">
        <v>9866</v>
      </c>
      <c r="B557" s="464" t="s">
        <v>25</v>
      </c>
      <c r="C557" s="537" t="s">
        <v>9867</v>
      </c>
      <c r="D557" s="503" t="s">
        <v>9868</v>
      </c>
      <c r="E557" s="470">
        <v>1</v>
      </c>
      <c r="F557" s="447"/>
      <c r="G557" s="542" t="s">
        <v>10579</v>
      </c>
      <c r="H557" s="164" t="e">
        <f>IF(G557="","",G557-G557*COMPASS!$AH$37)</f>
        <v>#VALUE!</v>
      </c>
    </row>
    <row r="558" spans="1:8" ht="15.6">
      <c r="A558" s="544" t="s">
        <v>6358</v>
      </c>
      <c r="B558" s="464" t="s">
        <v>25</v>
      </c>
      <c r="C558" s="537" t="s">
        <v>6359</v>
      </c>
      <c r="D558" s="503" t="s">
        <v>9869</v>
      </c>
      <c r="E558" s="470">
        <v>1</v>
      </c>
      <c r="F558" s="447"/>
      <c r="G558" s="542" t="s">
        <v>10579</v>
      </c>
      <c r="H558" s="164" t="e">
        <f>IF(G558="","",G558-G558*COMPASS!$AH$37)</f>
        <v>#VALUE!</v>
      </c>
    </row>
    <row r="559" spans="1:8" ht="15.6">
      <c r="A559" s="544" t="s">
        <v>6360</v>
      </c>
      <c r="B559" s="464" t="s">
        <v>25</v>
      </c>
      <c r="C559" s="537" t="s">
        <v>6361</v>
      </c>
      <c r="D559" s="503" t="s">
        <v>9870</v>
      </c>
      <c r="E559" s="470">
        <v>1</v>
      </c>
      <c r="F559" s="447"/>
      <c r="G559" s="542" t="s">
        <v>10579</v>
      </c>
      <c r="H559" s="164" t="e">
        <f>IF(G559="","",G559-G559*COMPASS!$AH$37)</f>
        <v>#VALUE!</v>
      </c>
    </row>
    <row r="560" spans="1:8" ht="15.6">
      <c r="A560" s="544" t="s">
        <v>6362</v>
      </c>
      <c r="B560" s="464" t="s">
        <v>25</v>
      </c>
      <c r="C560" s="537" t="s">
        <v>6363</v>
      </c>
      <c r="D560" s="503" t="s">
        <v>9871</v>
      </c>
      <c r="E560" s="470">
        <v>1</v>
      </c>
      <c r="F560" s="447"/>
      <c r="G560" s="542" t="s">
        <v>10579</v>
      </c>
      <c r="H560" s="164" t="e">
        <f>IF(G560="","",G560-G560*COMPASS!$AH$37)</f>
        <v>#VALUE!</v>
      </c>
    </row>
    <row r="561" spans="1:8">
      <c r="A561" s="493" t="s">
        <v>9872</v>
      </c>
      <c r="B561" s="501"/>
      <c r="C561" s="538"/>
      <c r="D561" s="502"/>
      <c r="E561" s="495"/>
      <c r="F561" s="494"/>
      <c r="G561" s="543"/>
      <c r="H561" s="164" t="str">
        <f>IF(G561="","",G561-G561*COMPASS!$AH$37)</f>
        <v/>
      </c>
    </row>
    <row r="562" spans="1:8" ht="15.6">
      <c r="A562" s="544" t="s">
        <v>9873</v>
      </c>
      <c r="B562" s="464" t="s">
        <v>25</v>
      </c>
      <c r="C562" s="537" t="s">
        <v>9874</v>
      </c>
      <c r="D562" s="503" t="s">
        <v>9875</v>
      </c>
      <c r="E562" s="470">
        <v>1</v>
      </c>
      <c r="F562" s="447"/>
      <c r="G562" s="542" t="s">
        <v>10579</v>
      </c>
      <c r="H562" s="164" t="e">
        <f>IF(G562="","",G562-G562*COMPASS!$AH$37)</f>
        <v>#VALUE!</v>
      </c>
    </row>
    <row r="563" spans="1:8" ht="15.6">
      <c r="A563" s="544" t="s">
        <v>9876</v>
      </c>
      <c r="B563" s="464" t="s">
        <v>25</v>
      </c>
      <c r="C563" s="537" t="s">
        <v>9877</v>
      </c>
      <c r="D563" s="503" t="s">
        <v>9878</v>
      </c>
      <c r="E563" s="470">
        <v>1</v>
      </c>
      <c r="F563" s="447"/>
      <c r="G563" s="542" t="s">
        <v>10579</v>
      </c>
      <c r="H563" s="164" t="e">
        <f>IF(G563="","",G563-G563*COMPASS!$AH$37)</f>
        <v>#VALUE!</v>
      </c>
    </row>
    <row r="564" spans="1:8" ht="15.6">
      <c r="A564" s="544" t="s">
        <v>9879</v>
      </c>
      <c r="B564" s="464" t="s">
        <v>25</v>
      </c>
      <c r="C564" s="537" t="s">
        <v>9880</v>
      </c>
      <c r="D564" s="503" t="s">
        <v>9881</v>
      </c>
      <c r="E564" s="470">
        <v>1</v>
      </c>
      <c r="F564" s="447"/>
      <c r="G564" s="542" t="s">
        <v>10579</v>
      </c>
      <c r="H564" s="164" t="e">
        <f>IF(G564="","",G564-G564*COMPASS!$AH$37)</f>
        <v>#VALUE!</v>
      </c>
    </row>
    <row r="565" spans="1:8" ht="15.6">
      <c r="A565" s="544" t="s">
        <v>9882</v>
      </c>
      <c r="B565" s="464" t="s">
        <v>25</v>
      </c>
      <c r="C565" s="537" t="s">
        <v>9883</v>
      </c>
      <c r="D565" s="503" t="s">
        <v>9884</v>
      </c>
      <c r="E565" s="470">
        <v>1</v>
      </c>
      <c r="F565" s="447"/>
      <c r="G565" s="542" t="s">
        <v>10579</v>
      </c>
      <c r="H565" s="164" t="e">
        <f>IF(G565="","",G565-G565*COMPASS!$AH$37)</f>
        <v>#VALUE!</v>
      </c>
    </row>
    <row r="566" spans="1:8" ht="15.6">
      <c r="A566" s="544" t="s">
        <v>9885</v>
      </c>
      <c r="B566" s="464" t="s">
        <v>25</v>
      </c>
      <c r="C566" s="537" t="s">
        <v>9886</v>
      </c>
      <c r="D566" s="503" t="s">
        <v>9887</v>
      </c>
      <c r="E566" s="470">
        <v>1</v>
      </c>
      <c r="F566" s="447"/>
      <c r="G566" s="542" t="s">
        <v>10579</v>
      </c>
      <c r="H566" s="164" t="e">
        <f>IF(G566="","",G566-G566*COMPASS!$AH$37)</f>
        <v>#VALUE!</v>
      </c>
    </row>
    <row r="567" spans="1:8" ht="15.6">
      <c r="A567" s="544" t="s">
        <v>9888</v>
      </c>
      <c r="B567" s="464" t="s">
        <v>25</v>
      </c>
      <c r="C567" s="537" t="s">
        <v>9889</v>
      </c>
      <c r="D567" s="503" t="s">
        <v>9890</v>
      </c>
      <c r="E567" s="470">
        <v>1</v>
      </c>
      <c r="F567" s="447"/>
      <c r="G567" s="542" t="s">
        <v>10579</v>
      </c>
      <c r="H567" s="164" t="e">
        <f>IF(G567="","",G567-G567*COMPASS!$AH$37)</f>
        <v>#VALUE!</v>
      </c>
    </row>
    <row r="568" spans="1:8" ht="15.6">
      <c r="A568" s="544" t="s">
        <v>9891</v>
      </c>
      <c r="B568" s="464" t="s">
        <v>25</v>
      </c>
      <c r="C568" s="537" t="s">
        <v>9892</v>
      </c>
      <c r="D568" s="503" t="s">
        <v>9893</v>
      </c>
      <c r="E568" s="470">
        <v>1</v>
      </c>
      <c r="F568" s="447"/>
      <c r="G568" s="542" t="s">
        <v>10579</v>
      </c>
      <c r="H568" s="164" t="e">
        <f>IF(G568="","",G568-G568*COMPASS!$AH$37)</f>
        <v>#VALUE!</v>
      </c>
    </row>
    <row r="569" spans="1:8" ht="15.6">
      <c r="A569" s="544" t="s">
        <v>9894</v>
      </c>
      <c r="B569" s="464" t="s">
        <v>25</v>
      </c>
      <c r="C569" s="537" t="s">
        <v>9895</v>
      </c>
      <c r="D569" s="503" t="s">
        <v>9896</v>
      </c>
      <c r="E569" s="470">
        <v>1</v>
      </c>
      <c r="F569" s="447"/>
      <c r="G569" s="542" t="s">
        <v>10579</v>
      </c>
      <c r="H569" s="164" t="e">
        <f>IF(G569="","",G569-G569*COMPASS!$AH$37)</f>
        <v>#VALUE!</v>
      </c>
    </row>
    <row r="570" spans="1:8" ht="15.6">
      <c r="A570" s="544" t="s">
        <v>9897</v>
      </c>
      <c r="B570" s="464" t="s">
        <v>25</v>
      </c>
      <c r="C570" s="537" t="s">
        <v>9898</v>
      </c>
      <c r="D570" s="503" t="s">
        <v>9899</v>
      </c>
      <c r="E570" s="470">
        <v>1</v>
      </c>
      <c r="F570" s="447"/>
      <c r="G570" s="542" t="s">
        <v>10579</v>
      </c>
      <c r="H570" s="164" t="e">
        <f>IF(G570="","",G570-G570*COMPASS!$AH$37)</f>
        <v>#VALUE!</v>
      </c>
    </row>
    <row r="571" spans="1:8" ht="15.6">
      <c r="A571" s="544" t="s">
        <v>9900</v>
      </c>
      <c r="B571" s="464" t="s">
        <v>25</v>
      </c>
      <c r="C571" s="537" t="s">
        <v>9901</v>
      </c>
      <c r="D571" s="503" t="s">
        <v>9902</v>
      </c>
      <c r="E571" s="470">
        <v>1</v>
      </c>
      <c r="F571" s="447"/>
      <c r="G571" s="542" t="s">
        <v>10579</v>
      </c>
      <c r="H571" s="164" t="e">
        <f>IF(G571="","",G571-G571*COMPASS!$AH$37)</f>
        <v>#VALUE!</v>
      </c>
    </row>
    <row r="572" spans="1:8" ht="15.6">
      <c r="A572" s="544" t="s">
        <v>9903</v>
      </c>
      <c r="B572" s="464" t="s">
        <v>25</v>
      </c>
      <c r="C572" s="537" t="s">
        <v>9904</v>
      </c>
      <c r="D572" s="503" t="s">
        <v>9905</v>
      </c>
      <c r="E572" s="470">
        <v>1</v>
      </c>
      <c r="F572" s="447"/>
      <c r="G572" s="542" t="s">
        <v>10579</v>
      </c>
      <c r="H572" s="164" t="e">
        <f>IF(G572="","",G572-G572*COMPASS!$AH$37)</f>
        <v>#VALUE!</v>
      </c>
    </row>
    <row r="573" spans="1:8" ht="15.6">
      <c r="A573" s="544" t="s">
        <v>9906</v>
      </c>
      <c r="B573" s="464" t="s">
        <v>25</v>
      </c>
      <c r="C573" s="537" t="s">
        <v>9907</v>
      </c>
      <c r="D573" s="503" t="s">
        <v>9908</v>
      </c>
      <c r="E573" s="470">
        <v>1</v>
      </c>
      <c r="F573" s="447"/>
      <c r="G573" s="542" t="s">
        <v>10579</v>
      </c>
      <c r="H573" s="164" t="e">
        <f>IF(G573="","",G573-G573*COMPASS!$AH$37)</f>
        <v>#VALUE!</v>
      </c>
    </row>
    <row r="574" spans="1:8" ht="15.6">
      <c r="A574" s="544" t="s">
        <v>9909</v>
      </c>
      <c r="B574" s="464" t="s">
        <v>25</v>
      </c>
      <c r="C574" s="537" t="s">
        <v>9910</v>
      </c>
      <c r="D574" s="503" t="s">
        <v>9911</v>
      </c>
      <c r="E574" s="470">
        <v>1</v>
      </c>
      <c r="F574" s="447"/>
      <c r="G574" s="542" t="s">
        <v>10579</v>
      </c>
      <c r="H574" s="164" t="e">
        <f>IF(G574="","",G574-G574*COMPASS!$AH$37)</f>
        <v>#VALUE!</v>
      </c>
    </row>
    <row r="575" spans="1:8" ht="15.6">
      <c r="A575" s="544" t="s">
        <v>9912</v>
      </c>
      <c r="B575" s="464" t="s">
        <v>25</v>
      </c>
      <c r="C575" s="537" t="s">
        <v>9913</v>
      </c>
      <c r="D575" s="503" t="s">
        <v>9914</v>
      </c>
      <c r="E575" s="470">
        <v>1</v>
      </c>
      <c r="F575" s="447"/>
      <c r="G575" s="542" t="s">
        <v>10579</v>
      </c>
      <c r="H575" s="164" t="e">
        <f>IF(G575="","",G575-G575*COMPASS!$AH$37)</f>
        <v>#VALUE!</v>
      </c>
    </row>
    <row r="576" spans="1:8" ht="15.6">
      <c r="A576" s="544" t="s">
        <v>9915</v>
      </c>
      <c r="B576" s="464" t="s">
        <v>25</v>
      </c>
      <c r="C576" s="537" t="s">
        <v>9916</v>
      </c>
      <c r="D576" s="503" t="s">
        <v>9917</v>
      </c>
      <c r="E576" s="470">
        <v>1</v>
      </c>
      <c r="F576" s="447"/>
      <c r="G576" s="542" t="s">
        <v>10579</v>
      </c>
      <c r="H576" s="164" t="e">
        <f>IF(G576="","",G576-G576*COMPASS!$AH$37)</f>
        <v>#VALUE!</v>
      </c>
    </row>
    <row r="577" spans="1:8" ht="15.6">
      <c r="A577" s="544" t="s">
        <v>9918</v>
      </c>
      <c r="B577" s="464" t="s">
        <v>25</v>
      </c>
      <c r="C577" s="537" t="s">
        <v>9919</v>
      </c>
      <c r="D577" s="503" t="s">
        <v>9920</v>
      </c>
      <c r="E577" s="470">
        <v>1</v>
      </c>
      <c r="F577" s="447"/>
      <c r="G577" s="542" t="s">
        <v>10579</v>
      </c>
      <c r="H577" s="164" t="e">
        <f>IF(G577="","",G577-G577*COMPASS!$AH$37)</f>
        <v>#VALUE!</v>
      </c>
    </row>
    <row r="578" spans="1:8" ht="15.6">
      <c r="A578" s="544" t="s">
        <v>9921</v>
      </c>
      <c r="B578" s="464" t="s">
        <v>25</v>
      </c>
      <c r="C578" s="537" t="s">
        <v>9922</v>
      </c>
      <c r="D578" s="503" t="s">
        <v>9923</v>
      </c>
      <c r="E578" s="470">
        <v>1</v>
      </c>
      <c r="F578" s="447"/>
      <c r="G578" s="542" t="s">
        <v>10579</v>
      </c>
      <c r="H578" s="164" t="e">
        <f>IF(G578="","",G578-G578*COMPASS!$AH$37)</f>
        <v>#VALUE!</v>
      </c>
    </row>
    <row r="579" spans="1:8" ht="15.6">
      <c r="A579" s="544" t="s">
        <v>9924</v>
      </c>
      <c r="B579" s="464" t="s">
        <v>25</v>
      </c>
      <c r="C579" s="537" t="s">
        <v>9925</v>
      </c>
      <c r="D579" s="503" t="s">
        <v>9926</v>
      </c>
      <c r="E579" s="470">
        <v>1</v>
      </c>
      <c r="F579" s="447"/>
      <c r="G579" s="542" t="s">
        <v>10579</v>
      </c>
      <c r="H579" s="164" t="e">
        <f>IF(G579="","",G579-G579*COMPASS!$AH$37)</f>
        <v>#VALUE!</v>
      </c>
    </row>
    <row r="580" spans="1:8" ht="15.6">
      <c r="A580" s="544" t="s">
        <v>9927</v>
      </c>
      <c r="B580" s="464" t="s">
        <v>25</v>
      </c>
      <c r="C580" s="537" t="s">
        <v>9928</v>
      </c>
      <c r="D580" s="503" t="s">
        <v>9929</v>
      </c>
      <c r="E580" s="470">
        <v>1</v>
      </c>
      <c r="F580" s="447"/>
      <c r="G580" s="542" t="s">
        <v>10579</v>
      </c>
      <c r="H580" s="164" t="e">
        <f>IF(G580="","",G580-G580*COMPASS!$AH$37)</f>
        <v>#VALUE!</v>
      </c>
    </row>
    <row r="581" spans="1:8" ht="15.6">
      <c r="A581" s="544" t="s">
        <v>9930</v>
      </c>
      <c r="B581" s="464" t="s">
        <v>25</v>
      </c>
      <c r="C581" s="537" t="s">
        <v>9931</v>
      </c>
      <c r="D581" s="503" t="s">
        <v>9932</v>
      </c>
      <c r="E581" s="470">
        <v>1</v>
      </c>
      <c r="F581" s="447"/>
      <c r="G581" s="542" t="s">
        <v>10579</v>
      </c>
      <c r="H581" s="164" t="e">
        <f>IF(G581="","",G581-G581*COMPASS!$AH$37)</f>
        <v>#VALUE!</v>
      </c>
    </row>
    <row r="582" spans="1:8" ht="15.6">
      <c r="A582" s="544" t="s">
        <v>9933</v>
      </c>
      <c r="B582" s="464" t="s">
        <v>25</v>
      </c>
      <c r="C582" s="537" t="s">
        <v>9934</v>
      </c>
      <c r="D582" s="503" t="s">
        <v>9935</v>
      </c>
      <c r="E582" s="470">
        <v>1</v>
      </c>
      <c r="F582" s="447"/>
      <c r="G582" s="542" t="s">
        <v>10579</v>
      </c>
      <c r="H582" s="164" t="e">
        <f>IF(G582="","",G582-G582*COMPASS!$AH$37)</f>
        <v>#VALUE!</v>
      </c>
    </row>
    <row r="583" spans="1:8" ht="15.6">
      <c r="A583" s="544" t="s">
        <v>9936</v>
      </c>
      <c r="B583" s="464" t="s">
        <v>25</v>
      </c>
      <c r="C583" s="537" t="s">
        <v>9937</v>
      </c>
      <c r="D583" s="503" t="s">
        <v>9938</v>
      </c>
      <c r="E583" s="470">
        <v>1</v>
      </c>
      <c r="F583" s="447"/>
      <c r="G583" s="542" t="s">
        <v>10579</v>
      </c>
      <c r="H583" s="164" t="e">
        <f>IF(G583="","",G583-G583*COMPASS!$AH$37)</f>
        <v>#VALUE!</v>
      </c>
    </row>
    <row r="584" spans="1:8" ht="15.6">
      <c r="A584" s="544" t="s">
        <v>9939</v>
      </c>
      <c r="B584" s="464" t="s">
        <v>25</v>
      </c>
      <c r="C584" s="537" t="s">
        <v>9940</v>
      </c>
      <c r="D584" s="503" t="s">
        <v>9941</v>
      </c>
      <c r="E584" s="470">
        <v>1</v>
      </c>
      <c r="F584" s="447"/>
      <c r="G584" s="542" t="s">
        <v>10579</v>
      </c>
      <c r="H584" s="164" t="e">
        <f>IF(G584="","",G584-G584*COMPASS!$AH$37)</f>
        <v>#VALUE!</v>
      </c>
    </row>
    <row r="585" spans="1:8" ht="15.6">
      <c r="A585" s="544" t="s">
        <v>9942</v>
      </c>
      <c r="B585" s="464" t="s">
        <v>25</v>
      </c>
      <c r="C585" s="537" t="s">
        <v>9943</v>
      </c>
      <c r="D585" s="503" t="s">
        <v>9944</v>
      </c>
      <c r="E585" s="470">
        <v>1</v>
      </c>
      <c r="F585" s="447"/>
      <c r="G585" s="542" t="s">
        <v>10579</v>
      </c>
      <c r="H585" s="164" t="e">
        <f>IF(G585="","",G585-G585*COMPASS!$AH$37)</f>
        <v>#VALUE!</v>
      </c>
    </row>
    <row r="586" spans="1:8" ht="15.6">
      <c r="A586" s="544" t="s">
        <v>9945</v>
      </c>
      <c r="B586" s="464" t="s">
        <v>25</v>
      </c>
      <c r="C586" s="537" t="s">
        <v>9946</v>
      </c>
      <c r="D586" s="503" t="s">
        <v>9947</v>
      </c>
      <c r="E586" s="470">
        <v>1</v>
      </c>
      <c r="F586" s="447"/>
      <c r="G586" s="542" t="s">
        <v>10579</v>
      </c>
      <c r="H586" s="164" t="e">
        <f>IF(G586="","",G586-G586*COMPASS!$AH$37)</f>
        <v>#VALUE!</v>
      </c>
    </row>
    <row r="587" spans="1:8" ht="15.6">
      <c r="A587" s="544" t="s">
        <v>9948</v>
      </c>
      <c r="B587" s="464" t="s">
        <v>25</v>
      </c>
      <c r="C587" s="537" t="s">
        <v>9949</v>
      </c>
      <c r="D587" s="503" t="s">
        <v>9950</v>
      </c>
      <c r="E587" s="470">
        <v>1</v>
      </c>
      <c r="F587" s="447"/>
      <c r="G587" s="542" t="s">
        <v>10579</v>
      </c>
      <c r="H587" s="164" t="e">
        <f>IF(G587="","",G587-G587*COMPASS!$AH$37)</f>
        <v>#VALUE!</v>
      </c>
    </row>
    <row r="588" spans="1:8" ht="15.6">
      <c r="A588" s="544" t="s">
        <v>9951</v>
      </c>
      <c r="B588" s="464" t="s">
        <v>25</v>
      </c>
      <c r="C588" s="537" t="s">
        <v>9952</v>
      </c>
      <c r="D588" s="503" t="s">
        <v>9953</v>
      </c>
      <c r="E588" s="470">
        <v>1</v>
      </c>
      <c r="F588" s="447"/>
      <c r="G588" s="542" t="s">
        <v>10579</v>
      </c>
      <c r="H588" s="164" t="e">
        <f>IF(G588="","",G588-G588*COMPASS!$AH$37)</f>
        <v>#VALUE!</v>
      </c>
    </row>
    <row r="589" spans="1:8" ht="15.6">
      <c r="A589" s="544" t="s">
        <v>9954</v>
      </c>
      <c r="B589" s="464" t="s">
        <v>25</v>
      </c>
      <c r="C589" s="537" t="s">
        <v>9955</v>
      </c>
      <c r="D589" s="503" t="s">
        <v>9956</v>
      </c>
      <c r="E589" s="470">
        <v>1</v>
      </c>
      <c r="F589" s="447"/>
      <c r="G589" s="542" t="s">
        <v>10579</v>
      </c>
      <c r="H589" s="164" t="e">
        <f>IF(G589="","",G589-G589*COMPASS!$AH$37)</f>
        <v>#VALUE!</v>
      </c>
    </row>
    <row r="590" spans="1:8" ht="15.6">
      <c r="A590" s="544" t="s">
        <v>9957</v>
      </c>
      <c r="B590" s="464" t="s">
        <v>25</v>
      </c>
      <c r="C590" s="537" t="s">
        <v>9958</v>
      </c>
      <c r="D590" s="503" t="s">
        <v>9959</v>
      </c>
      <c r="E590" s="470">
        <v>1</v>
      </c>
      <c r="F590" s="447"/>
      <c r="G590" s="542" t="s">
        <v>10579</v>
      </c>
      <c r="H590" s="164" t="e">
        <f>IF(G590="","",G590-G590*COMPASS!$AH$37)</f>
        <v>#VALUE!</v>
      </c>
    </row>
    <row r="591" spans="1:8" ht="15.6">
      <c r="A591" s="544" t="s">
        <v>9960</v>
      </c>
      <c r="B591" s="464" t="s">
        <v>25</v>
      </c>
      <c r="C591" s="537" t="s">
        <v>9961</v>
      </c>
      <c r="D591" s="503" t="s">
        <v>9962</v>
      </c>
      <c r="E591" s="470">
        <v>1</v>
      </c>
      <c r="F591" s="447"/>
      <c r="G591" s="542" t="s">
        <v>10579</v>
      </c>
      <c r="H591" s="164" t="e">
        <f>IF(G591="","",G591-G591*COMPASS!$AH$37)</f>
        <v>#VALUE!</v>
      </c>
    </row>
    <row r="592" spans="1:8" ht="15.6">
      <c r="A592" s="544" t="s">
        <v>9963</v>
      </c>
      <c r="B592" s="464" t="s">
        <v>25</v>
      </c>
      <c r="C592" s="537" t="s">
        <v>9964</v>
      </c>
      <c r="D592" s="503" t="s">
        <v>9965</v>
      </c>
      <c r="E592" s="470">
        <v>1</v>
      </c>
      <c r="F592" s="447"/>
      <c r="G592" s="542" t="s">
        <v>10579</v>
      </c>
      <c r="H592" s="164" t="e">
        <f>IF(G592="","",G592-G592*COMPASS!$AH$37)</f>
        <v>#VALUE!</v>
      </c>
    </row>
    <row r="593" spans="1:8" ht="15.6">
      <c r="A593" s="544" t="s">
        <v>9966</v>
      </c>
      <c r="B593" s="464" t="s">
        <v>25</v>
      </c>
      <c r="C593" s="537" t="s">
        <v>9967</v>
      </c>
      <c r="D593" s="503" t="s">
        <v>9965</v>
      </c>
      <c r="E593" s="470">
        <v>1</v>
      </c>
      <c r="F593" s="447"/>
      <c r="G593" s="542" t="s">
        <v>10579</v>
      </c>
      <c r="H593" s="164" t="e">
        <f>IF(G593="","",G593-G593*COMPASS!$AH$37)</f>
        <v>#VALUE!</v>
      </c>
    </row>
    <row r="594" spans="1:8" ht="15.6">
      <c r="A594" s="544" t="s">
        <v>9968</v>
      </c>
      <c r="B594" s="464" t="s">
        <v>25</v>
      </c>
      <c r="C594" s="537" t="s">
        <v>9969</v>
      </c>
      <c r="D594" s="503" t="s">
        <v>9970</v>
      </c>
      <c r="E594" s="470">
        <v>1</v>
      </c>
      <c r="F594" s="447"/>
      <c r="G594" s="542" t="s">
        <v>10579</v>
      </c>
      <c r="H594" s="164" t="e">
        <f>IF(G594="","",G594-G594*COMPASS!$AH$37)</f>
        <v>#VALUE!</v>
      </c>
    </row>
    <row r="595" spans="1:8" ht="15.6">
      <c r="A595" s="544" t="s">
        <v>9971</v>
      </c>
      <c r="B595" s="464" t="s">
        <v>25</v>
      </c>
      <c r="C595" s="537" t="s">
        <v>9972</v>
      </c>
      <c r="D595" s="503" t="s">
        <v>9973</v>
      </c>
      <c r="E595" s="470">
        <v>1</v>
      </c>
      <c r="F595" s="447"/>
      <c r="G595" s="542" t="s">
        <v>10579</v>
      </c>
      <c r="H595" s="164" t="e">
        <f>IF(G595="","",G595-G595*COMPASS!$AH$37)</f>
        <v>#VALUE!</v>
      </c>
    </row>
    <row r="596" spans="1:8" ht="15.6">
      <c r="A596" s="544" t="s">
        <v>9974</v>
      </c>
      <c r="B596" s="464" t="s">
        <v>25</v>
      </c>
      <c r="C596" s="537" t="s">
        <v>9975</v>
      </c>
      <c r="D596" s="503" t="s">
        <v>9976</v>
      </c>
      <c r="E596" s="470">
        <v>1</v>
      </c>
      <c r="F596" s="447"/>
      <c r="G596" s="542" t="s">
        <v>10579</v>
      </c>
      <c r="H596" s="164" t="e">
        <f>IF(G596="","",G596-G596*COMPASS!$AH$37)</f>
        <v>#VALUE!</v>
      </c>
    </row>
    <row r="597" spans="1:8" ht="15.6">
      <c r="A597" s="544" t="s">
        <v>9977</v>
      </c>
      <c r="B597" s="464" t="s">
        <v>25</v>
      </c>
      <c r="C597" s="537" t="s">
        <v>9978</v>
      </c>
      <c r="D597" s="503" t="s">
        <v>9979</v>
      </c>
      <c r="E597" s="470">
        <v>1</v>
      </c>
      <c r="F597" s="447"/>
      <c r="G597" s="542" t="s">
        <v>10579</v>
      </c>
      <c r="H597" s="164" t="e">
        <f>IF(G597="","",G597-G597*COMPASS!$AH$37)</f>
        <v>#VALUE!</v>
      </c>
    </row>
    <row r="598" spans="1:8" ht="15.6">
      <c r="A598" s="544" t="s">
        <v>9980</v>
      </c>
      <c r="B598" s="464" t="s">
        <v>25</v>
      </c>
      <c r="C598" s="537" t="s">
        <v>9981</v>
      </c>
      <c r="D598" s="503" t="s">
        <v>9982</v>
      </c>
      <c r="E598" s="470">
        <v>1</v>
      </c>
      <c r="F598" s="447"/>
      <c r="G598" s="542" t="s">
        <v>10579</v>
      </c>
      <c r="H598" s="164" t="e">
        <f>IF(G598="","",G598-G598*COMPASS!$AH$37)</f>
        <v>#VALUE!</v>
      </c>
    </row>
    <row r="599" spans="1:8" ht="15.6">
      <c r="A599" s="544" t="s">
        <v>9983</v>
      </c>
      <c r="B599" s="464" t="s">
        <v>25</v>
      </c>
      <c r="C599" s="537" t="s">
        <v>9984</v>
      </c>
      <c r="D599" s="503" t="s">
        <v>9985</v>
      </c>
      <c r="E599" s="470">
        <v>1</v>
      </c>
      <c r="F599" s="447"/>
      <c r="G599" s="542" t="s">
        <v>10579</v>
      </c>
      <c r="H599" s="164" t="e">
        <f>IF(G599="","",G599-G599*COMPASS!$AH$37)</f>
        <v>#VALUE!</v>
      </c>
    </row>
    <row r="600" spans="1:8" ht="15.6">
      <c r="A600" s="544" t="s">
        <v>9986</v>
      </c>
      <c r="B600" s="464" t="s">
        <v>25</v>
      </c>
      <c r="C600" s="537" t="s">
        <v>9987</v>
      </c>
      <c r="D600" s="503" t="s">
        <v>9988</v>
      </c>
      <c r="E600" s="470">
        <v>1</v>
      </c>
      <c r="F600" s="447"/>
      <c r="G600" s="542" t="s">
        <v>10579</v>
      </c>
      <c r="H600" s="164" t="e">
        <f>IF(G600="","",G600-G600*COMPASS!$AH$37)</f>
        <v>#VALUE!</v>
      </c>
    </row>
    <row r="601" spans="1:8" ht="15.6">
      <c r="A601" s="544" t="s">
        <v>9989</v>
      </c>
      <c r="B601" s="464" t="s">
        <v>25</v>
      </c>
      <c r="C601" s="537" t="s">
        <v>9990</v>
      </c>
      <c r="D601" s="503" t="s">
        <v>9991</v>
      </c>
      <c r="E601" s="470">
        <v>1</v>
      </c>
      <c r="F601" s="447"/>
      <c r="G601" s="542" t="s">
        <v>10579</v>
      </c>
      <c r="H601" s="164" t="e">
        <f>IF(G601="","",G601-G601*COMPASS!$AH$37)</f>
        <v>#VALUE!</v>
      </c>
    </row>
    <row r="602" spans="1:8" ht="15.6">
      <c r="A602" s="544" t="s">
        <v>9992</v>
      </c>
      <c r="B602" s="464" t="s">
        <v>25</v>
      </c>
      <c r="C602" s="537" t="s">
        <v>9993</v>
      </c>
      <c r="D602" s="503" t="s">
        <v>9994</v>
      </c>
      <c r="E602" s="470">
        <v>1</v>
      </c>
      <c r="F602" s="447"/>
      <c r="G602" s="542" t="s">
        <v>10579</v>
      </c>
      <c r="H602" s="164" t="e">
        <f>IF(G602="","",G602-G602*COMPASS!$AH$37)</f>
        <v>#VALUE!</v>
      </c>
    </row>
    <row r="603" spans="1:8" ht="15.6">
      <c r="A603" s="544" t="s">
        <v>9995</v>
      </c>
      <c r="B603" s="464" t="s">
        <v>25</v>
      </c>
      <c r="C603" s="537" t="s">
        <v>9996</v>
      </c>
      <c r="D603" s="503" t="s">
        <v>9997</v>
      </c>
      <c r="E603" s="470">
        <v>1</v>
      </c>
      <c r="F603" s="447"/>
      <c r="G603" s="542" t="s">
        <v>10579</v>
      </c>
      <c r="H603" s="164" t="e">
        <f>IF(G603="","",G603-G603*COMPASS!$AH$37)</f>
        <v>#VALUE!</v>
      </c>
    </row>
    <row r="604" spans="1:8" ht="15.6">
      <c r="A604" s="544" t="s">
        <v>9998</v>
      </c>
      <c r="B604" s="464" t="s">
        <v>25</v>
      </c>
      <c r="C604" s="537" t="s">
        <v>9999</v>
      </c>
      <c r="D604" s="503" t="s">
        <v>10000</v>
      </c>
      <c r="E604" s="470">
        <v>1</v>
      </c>
      <c r="F604" s="447"/>
      <c r="G604" s="542" t="s">
        <v>10579</v>
      </c>
      <c r="H604" s="164" t="e">
        <f>IF(G604="","",G604-G604*COMPASS!$AH$37)</f>
        <v>#VALUE!</v>
      </c>
    </row>
    <row r="605" spans="1:8" ht="15.6">
      <c r="A605" s="544" t="s">
        <v>10001</v>
      </c>
      <c r="B605" s="464" t="s">
        <v>25</v>
      </c>
      <c r="C605" s="537" t="s">
        <v>10002</v>
      </c>
      <c r="D605" s="503" t="s">
        <v>10003</v>
      </c>
      <c r="E605" s="470">
        <v>1</v>
      </c>
      <c r="F605" s="447"/>
      <c r="G605" s="542" t="s">
        <v>10579</v>
      </c>
      <c r="H605" s="164" t="e">
        <f>IF(G605="","",G605-G605*COMPASS!$AH$37)</f>
        <v>#VALUE!</v>
      </c>
    </row>
    <row r="606" spans="1:8" ht="15.6">
      <c r="A606" s="544" t="s">
        <v>10004</v>
      </c>
      <c r="B606" s="464" t="s">
        <v>25</v>
      </c>
      <c r="C606" s="537" t="s">
        <v>10005</v>
      </c>
      <c r="D606" s="503" t="s">
        <v>10006</v>
      </c>
      <c r="E606" s="470">
        <v>1</v>
      </c>
      <c r="F606" s="447"/>
      <c r="G606" s="542" t="s">
        <v>10579</v>
      </c>
      <c r="H606" s="164" t="e">
        <f>IF(G606="","",G606-G606*COMPASS!$AH$37)</f>
        <v>#VALUE!</v>
      </c>
    </row>
    <row r="607" spans="1:8" ht="15.6">
      <c r="A607" s="544" t="s">
        <v>10007</v>
      </c>
      <c r="B607" s="464" t="s">
        <v>25</v>
      </c>
      <c r="C607" s="537" t="s">
        <v>10008</v>
      </c>
      <c r="D607" s="503" t="s">
        <v>10009</v>
      </c>
      <c r="E607" s="470">
        <v>1</v>
      </c>
      <c r="F607" s="447"/>
      <c r="G607" s="542" t="s">
        <v>10579</v>
      </c>
      <c r="H607" s="164" t="e">
        <f>IF(G607="","",G607-G607*COMPASS!$AH$37)</f>
        <v>#VALUE!</v>
      </c>
    </row>
    <row r="608" spans="1:8" ht="15.6">
      <c r="A608" s="544" t="s">
        <v>10010</v>
      </c>
      <c r="B608" s="464" t="s">
        <v>25</v>
      </c>
      <c r="C608" s="537" t="s">
        <v>10011</v>
      </c>
      <c r="D608" s="503" t="s">
        <v>10012</v>
      </c>
      <c r="E608" s="470">
        <v>1</v>
      </c>
      <c r="F608" s="447"/>
      <c r="G608" s="542" t="s">
        <v>10579</v>
      </c>
      <c r="H608" s="164" t="e">
        <f>IF(G608="","",G608-G608*COMPASS!$AH$37)</f>
        <v>#VALUE!</v>
      </c>
    </row>
    <row r="609" spans="1:8" ht="15.6">
      <c r="A609" s="544" t="s">
        <v>10013</v>
      </c>
      <c r="B609" s="464" t="s">
        <v>25</v>
      </c>
      <c r="C609" s="537" t="s">
        <v>10014</v>
      </c>
      <c r="D609" s="503" t="s">
        <v>10012</v>
      </c>
      <c r="E609" s="470">
        <v>1</v>
      </c>
      <c r="F609" s="447"/>
      <c r="G609" s="542" t="s">
        <v>10579</v>
      </c>
      <c r="H609" s="164" t="e">
        <f>IF(G609="","",G609-G609*COMPASS!$AH$37)</f>
        <v>#VALUE!</v>
      </c>
    </row>
    <row r="610" spans="1:8" ht="15.6">
      <c r="A610" s="544" t="s">
        <v>10015</v>
      </c>
      <c r="B610" s="464" t="s">
        <v>25</v>
      </c>
      <c r="C610" s="537" t="s">
        <v>10016</v>
      </c>
      <c r="D610" s="503" t="s">
        <v>10017</v>
      </c>
      <c r="E610" s="470">
        <v>1</v>
      </c>
      <c r="F610" s="447"/>
      <c r="G610" s="542" t="s">
        <v>10579</v>
      </c>
      <c r="H610" s="164" t="e">
        <f>IF(G610="","",G610-G610*COMPASS!$AH$37)</f>
        <v>#VALUE!</v>
      </c>
    </row>
    <row r="611" spans="1:8" ht="15.6">
      <c r="A611" s="544" t="s">
        <v>10018</v>
      </c>
      <c r="B611" s="464" t="s">
        <v>25</v>
      </c>
      <c r="C611" s="537" t="s">
        <v>10019</v>
      </c>
      <c r="D611" s="503" t="s">
        <v>10020</v>
      </c>
      <c r="E611" s="470">
        <v>1</v>
      </c>
      <c r="F611" s="447"/>
      <c r="G611" s="542" t="s">
        <v>10579</v>
      </c>
      <c r="H611" s="164" t="e">
        <f>IF(G611="","",G611-G611*COMPASS!$AH$37)</f>
        <v>#VALUE!</v>
      </c>
    </row>
    <row r="612" spans="1:8" ht="15.6">
      <c r="A612" s="544" t="s">
        <v>10021</v>
      </c>
      <c r="B612" s="464" t="s">
        <v>25</v>
      </c>
      <c r="C612" s="537" t="s">
        <v>10022</v>
      </c>
      <c r="D612" s="503" t="s">
        <v>10023</v>
      </c>
      <c r="E612" s="470">
        <v>1</v>
      </c>
      <c r="F612" s="447"/>
      <c r="G612" s="542" t="s">
        <v>10579</v>
      </c>
      <c r="H612" s="164" t="e">
        <f>IF(G612="","",G612-G612*COMPASS!$AH$37)</f>
        <v>#VALUE!</v>
      </c>
    </row>
    <row r="613" spans="1:8" ht="15.6">
      <c r="A613" s="544" t="s">
        <v>10024</v>
      </c>
      <c r="B613" s="464" t="s">
        <v>25</v>
      </c>
      <c r="C613" s="537" t="s">
        <v>10025</v>
      </c>
      <c r="D613" s="503" t="s">
        <v>10026</v>
      </c>
      <c r="E613" s="470">
        <v>1</v>
      </c>
      <c r="F613" s="447"/>
      <c r="G613" s="542" t="s">
        <v>10579</v>
      </c>
      <c r="H613" s="164" t="e">
        <f>IF(G613="","",G613-G613*COMPASS!$AH$37)</f>
        <v>#VALUE!</v>
      </c>
    </row>
    <row r="614" spans="1:8" ht="15.6">
      <c r="A614" s="544" t="s">
        <v>10027</v>
      </c>
      <c r="B614" s="464" t="s">
        <v>25</v>
      </c>
      <c r="C614" s="537" t="s">
        <v>10028</v>
      </c>
      <c r="D614" s="503" t="s">
        <v>10029</v>
      </c>
      <c r="E614" s="470">
        <v>1</v>
      </c>
      <c r="F614" s="447"/>
      <c r="G614" s="542" t="s">
        <v>10579</v>
      </c>
      <c r="H614" s="164" t="e">
        <f>IF(G614="","",G614-G614*COMPASS!$AH$37)</f>
        <v>#VALUE!</v>
      </c>
    </row>
    <row r="615" spans="1:8" ht="15.6">
      <c r="A615" s="544" t="s">
        <v>10030</v>
      </c>
      <c r="B615" s="464" t="s">
        <v>25</v>
      </c>
      <c r="C615" s="537" t="s">
        <v>10031</v>
      </c>
      <c r="D615" s="503" t="s">
        <v>10032</v>
      </c>
      <c r="E615" s="470">
        <v>1</v>
      </c>
      <c r="F615" s="447"/>
      <c r="G615" s="542" t="s">
        <v>10579</v>
      </c>
      <c r="H615" s="164" t="e">
        <f>IF(G615="","",G615-G615*COMPASS!$AH$37)</f>
        <v>#VALUE!</v>
      </c>
    </row>
    <row r="616" spans="1:8" ht="15.6">
      <c r="A616" s="544" t="s">
        <v>10033</v>
      </c>
      <c r="B616" s="464" t="s">
        <v>25</v>
      </c>
      <c r="C616" s="537" t="s">
        <v>10034</v>
      </c>
      <c r="D616" s="503" t="s">
        <v>10035</v>
      </c>
      <c r="E616" s="470">
        <v>1</v>
      </c>
      <c r="F616" s="447"/>
      <c r="G616" s="542" t="s">
        <v>10579</v>
      </c>
      <c r="H616" s="164" t="e">
        <f>IF(G616="","",G616-G616*COMPASS!$AH$37)</f>
        <v>#VALUE!</v>
      </c>
    </row>
    <row r="617" spans="1:8" ht="15.6">
      <c r="A617" s="544" t="s">
        <v>10036</v>
      </c>
      <c r="B617" s="464" t="s">
        <v>25</v>
      </c>
      <c r="C617" s="537" t="s">
        <v>10037</v>
      </c>
      <c r="D617" s="503" t="s">
        <v>10038</v>
      </c>
      <c r="E617" s="470">
        <v>1</v>
      </c>
      <c r="F617" s="447"/>
      <c r="G617" s="542" t="s">
        <v>10579</v>
      </c>
      <c r="H617" s="164" t="e">
        <f>IF(G617="","",G617-G617*COMPASS!$AH$37)</f>
        <v>#VALUE!</v>
      </c>
    </row>
    <row r="618" spans="1:8" ht="15.6">
      <c r="A618" s="544" t="s">
        <v>10039</v>
      </c>
      <c r="B618" s="464" t="s">
        <v>25</v>
      </c>
      <c r="C618" s="537" t="s">
        <v>10040</v>
      </c>
      <c r="D618" s="503" t="s">
        <v>10041</v>
      </c>
      <c r="E618" s="470">
        <v>1</v>
      </c>
      <c r="F618" s="447"/>
      <c r="G618" s="542" t="s">
        <v>10579</v>
      </c>
      <c r="H618" s="164" t="e">
        <f>IF(G618="","",G618-G618*COMPASS!$AH$37)</f>
        <v>#VALUE!</v>
      </c>
    </row>
    <row r="619" spans="1:8" ht="15.6">
      <c r="A619" s="544" t="s">
        <v>10042</v>
      </c>
      <c r="B619" s="464" t="s">
        <v>25</v>
      </c>
      <c r="C619" s="537" t="s">
        <v>10043</v>
      </c>
      <c r="D619" s="503" t="s">
        <v>10044</v>
      </c>
      <c r="E619" s="470">
        <v>1</v>
      </c>
      <c r="F619" s="447"/>
      <c r="G619" s="542" t="s">
        <v>10579</v>
      </c>
      <c r="H619" s="164" t="e">
        <f>IF(G619="","",G619-G619*COMPASS!$AH$37)</f>
        <v>#VALUE!</v>
      </c>
    </row>
    <row r="620" spans="1:8" ht="15.6">
      <c r="A620" s="544" t="s">
        <v>10045</v>
      </c>
      <c r="B620" s="464" t="s">
        <v>25</v>
      </c>
      <c r="C620" s="537" t="s">
        <v>10046</v>
      </c>
      <c r="D620" s="503" t="s">
        <v>10047</v>
      </c>
      <c r="E620" s="470">
        <v>1</v>
      </c>
      <c r="F620" s="447"/>
      <c r="G620" s="542" t="s">
        <v>10579</v>
      </c>
      <c r="H620" s="164" t="e">
        <f>IF(G620="","",G620-G620*COMPASS!$AH$37)</f>
        <v>#VALUE!</v>
      </c>
    </row>
    <row r="621" spans="1:8" ht="15.6">
      <c r="A621" s="544" t="s">
        <v>10048</v>
      </c>
      <c r="B621" s="464" t="s">
        <v>25</v>
      </c>
      <c r="C621" s="537" t="s">
        <v>10049</v>
      </c>
      <c r="D621" s="503" t="s">
        <v>10050</v>
      </c>
      <c r="E621" s="470">
        <v>1</v>
      </c>
      <c r="F621" s="447"/>
      <c r="G621" s="542" t="s">
        <v>10579</v>
      </c>
      <c r="H621" s="164" t="e">
        <f>IF(G621="","",G621-G621*COMPASS!$AH$37)</f>
        <v>#VALUE!</v>
      </c>
    </row>
    <row r="622" spans="1:8" ht="15.6">
      <c r="A622" s="544" t="s">
        <v>3542</v>
      </c>
      <c r="B622" s="464" t="s">
        <v>25</v>
      </c>
      <c r="C622" s="537" t="s">
        <v>3543</v>
      </c>
      <c r="D622" s="503" t="s">
        <v>10051</v>
      </c>
      <c r="E622" s="470">
        <v>1</v>
      </c>
      <c r="F622" s="447"/>
      <c r="G622" s="542" t="s">
        <v>10579</v>
      </c>
      <c r="H622" s="164" t="e">
        <f>IF(G622="","",G622-G622*COMPASS!$AH$37)</f>
        <v>#VALUE!</v>
      </c>
    </row>
    <row r="623" spans="1:8" ht="15.6">
      <c r="A623" s="544" t="s">
        <v>10052</v>
      </c>
      <c r="B623" s="464" t="s">
        <v>25</v>
      </c>
      <c r="C623" s="537" t="s">
        <v>10053</v>
      </c>
      <c r="D623" s="503" t="s">
        <v>10054</v>
      </c>
      <c r="E623" s="470">
        <v>1</v>
      </c>
      <c r="F623" s="447"/>
      <c r="G623" s="542" t="s">
        <v>10579</v>
      </c>
      <c r="H623" s="164" t="e">
        <f>IF(G623="","",G623-G623*COMPASS!$AH$37)</f>
        <v>#VALUE!</v>
      </c>
    </row>
    <row r="624" spans="1:8" ht="15.6">
      <c r="A624" s="544" t="s">
        <v>10055</v>
      </c>
      <c r="B624" s="464" t="s">
        <v>25</v>
      </c>
      <c r="C624" s="537" t="s">
        <v>10056</v>
      </c>
      <c r="D624" s="503" t="s">
        <v>10057</v>
      </c>
      <c r="E624" s="470">
        <v>1</v>
      </c>
      <c r="F624" s="447"/>
      <c r="G624" s="542" t="s">
        <v>10579</v>
      </c>
      <c r="H624" s="164" t="e">
        <f>IF(G624="","",G624-G624*COMPASS!$AH$37)</f>
        <v>#VALUE!</v>
      </c>
    </row>
    <row r="625" spans="1:8" ht="15.6">
      <c r="A625" s="544" t="s">
        <v>10058</v>
      </c>
      <c r="B625" s="464" t="s">
        <v>25</v>
      </c>
      <c r="C625" s="537" t="s">
        <v>10059</v>
      </c>
      <c r="D625" s="503" t="s">
        <v>10060</v>
      </c>
      <c r="E625" s="470">
        <v>1</v>
      </c>
      <c r="F625" s="447"/>
      <c r="G625" s="542" t="s">
        <v>10579</v>
      </c>
      <c r="H625" s="164" t="e">
        <f>IF(G625="","",G625-G625*COMPASS!$AH$37)</f>
        <v>#VALUE!</v>
      </c>
    </row>
    <row r="626" spans="1:8" ht="15.6">
      <c r="A626" s="544" t="s">
        <v>10061</v>
      </c>
      <c r="B626" s="464" t="s">
        <v>25</v>
      </c>
      <c r="C626" s="537" t="s">
        <v>10062</v>
      </c>
      <c r="D626" s="503" t="s">
        <v>10063</v>
      </c>
      <c r="E626" s="470">
        <v>1</v>
      </c>
      <c r="F626" s="447"/>
      <c r="G626" s="542" t="s">
        <v>10579</v>
      </c>
      <c r="H626" s="164" t="e">
        <f>IF(G626="","",G626-G626*COMPASS!$AH$37)</f>
        <v>#VALUE!</v>
      </c>
    </row>
    <row r="627" spans="1:8" ht="15.6">
      <c r="A627" s="544" t="s">
        <v>10064</v>
      </c>
      <c r="B627" s="464" t="s">
        <v>25</v>
      </c>
      <c r="C627" s="537" t="s">
        <v>10065</v>
      </c>
      <c r="D627" s="503" t="s">
        <v>10066</v>
      </c>
      <c r="E627" s="470">
        <v>1</v>
      </c>
      <c r="F627" s="447"/>
      <c r="G627" s="542" t="s">
        <v>10579</v>
      </c>
      <c r="H627" s="164" t="e">
        <f>IF(G627="","",G627-G627*COMPASS!$AH$37)</f>
        <v>#VALUE!</v>
      </c>
    </row>
    <row r="628" spans="1:8" ht="15.6">
      <c r="A628" s="544" t="s">
        <v>10067</v>
      </c>
      <c r="B628" s="464" t="s">
        <v>25</v>
      </c>
      <c r="C628" s="537" t="s">
        <v>10068</v>
      </c>
      <c r="D628" s="503" t="s">
        <v>10069</v>
      </c>
      <c r="E628" s="470">
        <v>1</v>
      </c>
      <c r="F628" s="447"/>
      <c r="G628" s="542" t="s">
        <v>10579</v>
      </c>
      <c r="H628" s="164" t="e">
        <f>IF(G628="","",G628-G628*COMPASS!$AH$37)</f>
        <v>#VALUE!</v>
      </c>
    </row>
    <row r="629" spans="1:8" ht="15.6">
      <c r="A629" s="544" t="s">
        <v>10070</v>
      </c>
      <c r="B629" s="464" t="s">
        <v>25</v>
      </c>
      <c r="C629" s="537" t="s">
        <v>10071</v>
      </c>
      <c r="D629" s="503" t="s">
        <v>10072</v>
      </c>
      <c r="E629" s="470">
        <v>1</v>
      </c>
      <c r="F629" s="447"/>
      <c r="G629" s="542" t="s">
        <v>10579</v>
      </c>
      <c r="H629" s="164" t="e">
        <f>IF(G629="","",G629-G629*COMPASS!$AH$37)</f>
        <v>#VALUE!</v>
      </c>
    </row>
    <row r="630" spans="1:8" ht="15.6">
      <c r="A630" s="544" t="s">
        <v>10073</v>
      </c>
      <c r="B630" s="464" t="s">
        <v>25</v>
      </c>
      <c r="C630" s="537" t="s">
        <v>10074</v>
      </c>
      <c r="D630" s="503" t="s">
        <v>10075</v>
      </c>
      <c r="E630" s="470">
        <v>1</v>
      </c>
      <c r="F630" s="447"/>
      <c r="G630" s="542" t="s">
        <v>10579</v>
      </c>
      <c r="H630" s="164" t="e">
        <f>IF(G630="","",G630-G630*COMPASS!$AH$37)</f>
        <v>#VALUE!</v>
      </c>
    </row>
    <row r="631" spans="1:8" ht="15.6">
      <c r="A631" s="544" t="s">
        <v>3516</v>
      </c>
      <c r="B631" s="464" t="s">
        <v>25</v>
      </c>
      <c r="C631" s="537" t="s">
        <v>3517</v>
      </c>
      <c r="D631" s="503" t="s">
        <v>10076</v>
      </c>
      <c r="E631" s="470">
        <v>1</v>
      </c>
      <c r="F631" s="447"/>
      <c r="G631" s="542" t="s">
        <v>10579</v>
      </c>
      <c r="H631" s="164" t="e">
        <f>IF(G631="","",G631-G631*COMPASS!$AH$37)</f>
        <v>#VALUE!</v>
      </c>
    </row>
    <row r="632" spans="1:8" ht="15.6">
      <c r="A632" s="544" t="s">
        <v>3520</v>
      </c>
      <c r="B632" s="464" t="s">
        <v>25</v>
      </c>
      <c r="C632" s="537" t="s">
        <v>3521</v>
      </c>
      <c r="D632" s="503" t="s">
        <v>10077</v>
      </c>
      <c r="E632" s="470">
        <v>1</v>
      </c>
      <c r="F632" s="447"/>
      <c r="G632" s="542" t="s">
        <v>10579</v>
      </c>
      <c r="H632" s="164" t="e">
        <f>IF(G632="","",G632-G632*COMPASS!$AH$37)</f>
        <v>#VALUE!</v>
      </c>
    </row>
    <row r="633" spans="1:8" ht="15.6">
      <c r="A633" s="544" t="s">
        <v>3530</v>
      </c>
      <c r="B633" s="464" t="s">
        <v>25</v>
      </c>
      <c r="C633" s="537" t="s">
        <v>3531</v>
      </c>
      <c r="D633" s="503" t="s">
        <v>10078</v>
      </c>
      <c r="E633" s="470">
        <v>1</v>
      </c>
      <c r="F633" s="447"/>
      <c r="G633" s="542" t="s">
        <v>10579</v>
      </c>
      <c r="H633" s="164" t="e">
        <f>IF(G633="","",G633-G633*COMPASS!$AH$37)</f>
        <v>#VALUE!</v>
      </c>
    </row>
    <row r="634" spans="1:8" ht="15.6">
      <c r="A634" s="544" t="s">
        <v>3522</v>
      </c>
      <c r="B634" s="464" t="s">
        <v>25</v>
      </c>
      <c r="C634" s="537" t="s">
        <v>3523</v>
      </c>
      <c r="D634" s="503" t="s">
        <v>10079</v>
      </c>
      <c r="E634" s="470">
        <v>1</v>
      </c>
      <c r="F634" s="447"/>
      <c r="G634" s="542" t="s">
        <v>10579</v>
      </c>
      <c r="H634" s="164" t="e">
        <f>IF(G634="","",G634-G634*COMPASS!$AH$37)</f>
        <v>#VALUE!</v>
      </c>
    </row>
    <row r="635" spans="1:8" ht="15.6">
      <c r="A635" s="544" t="s">
        <v>3526</v>
      </c>
      <c r="B635" s="464" t="s">
        <v>25</v>
      </c>
      <c r="C635" s="537" t="s">
        <v>3527</v>
      </c>
      <c r="D635" s="503" t="s">
        <v>10080</v>
      </c>
      <c r="E635" s="470">
        <v>1</v>
      </c>
      <c r="F635" s="447"/>
      <c r="G635" s="542" t="s">
        <v>10579</v>
      </c>
      <c r="H635" s="164" t="e">
        <f>IF(G635="","",G635-G635*COMPASS!$AH$37)</f>
        <v>#VALUE!</v>
      </c>
    </row>
    <row r="636" spans="1:8">
      <c r="A636" s="544" t="s">
        <v>3528</v>
      </c>
      <c r="B636" s="464" t="s">
        <v>25</v>
      </c>
      <c r="C636" s="537" t="s">
        <v>3529</v>
      </c>
      <c r="D636" s="503" t="s">
        <v>10081</v>
      </c>
      <c r="E636" s="470">
        <v>1</v>
      </c>
      <c r="F636" s="447"/>
      <c r="G636" s="542" t="s">
        <v>10579</v>
      </c>
      <c r="H636" s="164" t="e">
        <f>IF(G636="","",G636-G636*COMPASS!$AH$37)</f>
        <v>#VALUE!</v>
      </c>
    </row>
    <row r="637" spans="1:8">
      <c r="A637" s="544" t="s">
        <v>4103</v>
      </c>
      <c r="B637" s="464" t="s">
        <v>25</v>
      </c>
      <c r="C637" s="537" t="s">
        <v>4104</v>
      </c>
      <c r="D637" s="503" t="s">
        <v>10082</v>
      </c>
      <c r="E637" s="470">
        <v>1</v>
      </c>
      <c r="F637" s="447"/>
      <c r="G637" s="542" t="s">
        <v>10579</v>
      </c>
      <c r="H637" s="164" t="e">
        <f>IF(G637="","",G637-G637*COMPASS!$AH$37)</f>
        <v>#VALUE!</v>
      </c>
    </row>
    <row r="638" spans="1:8" ht="15.6">
      <c r="A638" s="544" t="s">
        <v>4109</v>
      </c>
      <c r="B638" s="464" t="s">
        <v>25</v>
      </c>
      <c r="C638" s="537" t="s">
        <v>4110</v>
      </c>
      <c r="D638" s="503" t="s">
        <v>10083</v>
      </c>
      <c r="E638" s="470">
        <v>1</v>
      </c>
      <c r="F638" s="447"/>
      <c r="G638" s="542" t="s">
        <v>10579</v>
      </c>
      <c r="H638" s="164" t="e">
        <f>IF(G638="","",G638-G638*COMPASS!$AH$37)</f>
        <v>#VALUE!</v>
      </c>
    </row>
    <row r="639" spans="1:8" ht="15.6">
      <c r="A639" s="544" t="s">
        <v>4111</v>
      </c>
      <c r="B639" s="464" t="s">
        <v>25</v>
      </c>
      <c r="C639" s="537" t="s">
        <v>4112</v>
      </c>
      <c r="D639" s="503" t="s">
        <v>10084</v>
      </c>
      <c r="E639" s="470">
        <v>1</v>
      </c>
      <c r="F639" s="447"/>
      <c r="G639" s="542" t="s">
        <v>10579</v>
      </c>
      <c r="H639" s="164" t="e">
        <f>IF(G639="","",G639-G639*COMPASS!$AH$37)</f>
        <v>#VALUE!</v>
      </c>
    </row>
    <row r="640" spans="1:8" ht="15.6">
      <c r="A640" s="544" t="s">
        <v>4105</v>
      </c>
      <c r="B640" s="464" t="s">
        <v>25</v>
      </c>
      <c r="C640" s="537" t="s">
        <v>4106</v>
      </c>
      <c r="D640" s="503" t="s">
        <v>10085</v>
      </c>
      <c r="E640" s="470">
        <v>1</v>
      </c>
      <c r="F640" s="447"/>
      <c r="G640" s="542" t="s">
        <v>10579</v>
      </c>
      <c r="H640" s="164" t="e">
        <f>IF(G640="","",G640-G640*COMPASS!$AH$37)</f>
        <v>#VALUE!</v>
      </c>
    </row>
    <row r="641" spans="1:8" ht="15.6">
      <c r="A641" s="544" t="s">
        <v>4107</v>
      </c>
      <c r="B641" s="464" t="s">
        <v>25</v>
      </c>
      <c r="C641" s="537" t="s">
        <v>4108</v>
      </c>
      <c r="D641" s="503" t="s">
        <v>10086</v>
      </c>
      <c r="E641" s="470">
        <v>1</v>
      </c>
      <c r="F641" s="447"/>
      <c r="G641" s="542" t="s">
        <v>10579</v>
      </c>
      <c r="H641" s="164" t="e">
        <f>IF(G641="","",G641-G641*COMPASS!$AH$37)</f>
        <v>#VALUE!</v>
      </c>
    </row>
    <row r="642" spans="1:8">
      <c r="A642" s="544" t="s">
        <v>4113</v>
      </c>
      <c r="B642" s="464" t="s">
        <v>25</v>
      </c>
      <c r="C642" s="537" t="s">
        <v>4114</v>
      </c>
      <c r="D642" s="503" t="s">
        <v>10087</v>
      </c>
      <c r="E642" s="470">
        <v>1</v>
      </c>
      <c r="F642" s="447"/>
      <c r="G642" s="542" t="s">
        <v>10579</v>
      </c>
      <c r="H642" s="164" t="e">
        <f>IF(G642="","",G642-G642*COMPASS!$AH$37)</f>
        <v>#VALUE!</v>
      </c>
    </row>
    <row r="643" spans="1:8">
      <c r="A643" s="544" t="s">
        <v>4115</v>
      </c>
      <c r="B643" s="464" t="s">
        <v>25</v>
      </c>
      <c r="C643" s="537" t="s">
        <v>4116</v>
      </c>
      <c r="D643" s="503" t="s">
        <v>10088</v>
      </c>
      <c r="E643" s="470">
        <v>1</v>
      </c>
      <c r="F643" s="447"/>
      <c r="G643" s="542" t="s">
        <v>10579</v>
      </c>
      <c r="H643" s="164" t="e">
        <f>IF(G643="","",G643-G643*COMPASS!$AH$37)</f>
        <v>#VALUE!</v>
      </c>
    </row>
    <row r="644" spans="1:8">
      <c r="A644" s="544" t="s">
        <v>3574</v>
      </c>
      <c r="B644" s="464" t="s">
        <v>25</v>
      </c>
      <c r="C644" s="537" t="s">
        <v>3575</v>
      </c>
      <c r="D644" s="503" t="s">
        <v>9173</v>
      </c>
      <c r="E644" s="470">
        <v>1</v>
      </c>
      <c r="F644" s="447"/>
      <c r="G644" s="542" t="s">
        <v>10579</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198"/>
      <c r="C1" s="199"/>
      <c r="D1" s="1164" t="str">
        <f>'Bosch VideoSystem'!D1:G1</f>
        <v>www.compass-distribution.it</v>
      </c>
      <c r="E1" s="1164"/>
      <c r="F1" s="1164"/>
      <c r="G1" s="1164"/>
      <c r="H1" s="144"/>
    </row>
    <row r="2" spans="1:9" ht="13.8" thickBot="1">
      <c r="A2" s="202"/>
      <c r="B2" s="203"/>
      <c r="C2" s="204"/>
      <c r="D2" s="205"/>
      <c r="E2" s="224"/>
      <c r="F2" s="224"/>
      <c r="G2" s="254"/>
      <c r="H2" s="165" t="str">
        <f>'[2]Bosch VideoSystem'!H2</f>
        <v>Indice</v>
      </c>
    </row>
    <row r="3" spans="1:9" ht="25.2">
      <c r="A3" s="206" t="s">
        <v>1947</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13756</v>
      </c>
      <c r="B5" s="568"/>
      <c r="C5" s="1008" t="s">
        <v>3079</v>
      </c>
      <c r="D5" s="398"/>
      <c r="E5" s="1000"/>
      <c r="F5" s="1009"/>
      <c r="G5" s="1010" t="s">
        <v>3079</v>
      </c>
      <c r="H5" s="157"/>
    </row>
    <row r="6" spans="1:9" ht="15.6" customHeight="1">
      <c r="A6" s="333" t="s">
        <v>13757</v>
      </c>
      <c r="B6" s="568"/>
      <c r="C6" s="1008"/>
      <c r="D6" s="398"/>
      <c r="E6" s="1000"/>
      <c r="F6" s="1009"/>
      <c r="G6" s="1010"/>
      <c r="H6" s="164" t="str">
        <f>IF(G6="","",G6-G6*COMPASS!$AH$39)</f>
        <v/>
      </c>
    </row>
    <row r="7" spans="1:9" ht="15.6" customHeight="1">
      <c r="A7" s="384" t="s">
        <v>2034</v>
      </c>
      <c r="B7" s="253" t="s">
        <v>25</v>
      </c>
      <c r="C7" s="387" t="s">
        <v>2035</v>
      </c>
      <c r="D7" s="387" t="s">
        <v>13758</v>
      </c>
      <c r="E7" s="1011">
        <v>1</v>
      </c>
      <c r="F7" s="424"/>
      <c r="G7" s="1012">
        <v>1750</v>
      </c>
      <c r="H7" s="164">
        <f>IF(G7="","",G7-G7*COMPASS!$AH$39)</f>
        <v>1750</v>
      </c>
    </row>
    <row r="8" spans="1:9" ht="15.6" customHeight="1">
      <c r="A8" s="384" t="s">
        <v>2036</v>
      </c>
      <c r="B8" s="253" t="s">
        <v>25</v>
      </c>
      <c r="C8" s="387" t="s">
        <v>2037</v>
      </c>
      <c r="D8" s="387" t="s">
        <v>13759</v>
      </c>
      <c r="E8" s="1011">
        <v>1</v>
      </c>
      <c r="F8" s="424"/>
      <c r="G8" s="1012">
        <v>1840</v>
      </c>
      <c r="H8" s="164">
        <f>IF(G8="","",G8-G8*COMPASS!$AH$39)</f>
        <v>1840</v>
      </c>
    </row>
    <row r="9" spans="1:9" ht="15.6" customHeight="1">
      <c r="A9" s="384" t="s">
        <v>2039</v>
      </c>
      <c r="B9" s="253" t="s">
        <v>25</v>
      </c>
      <c r="C9" s="387" t="s">
        <v>2040</v>
      </c>
      <c r="D9" s="387" t="s">
        <v>13760</v>
      </c>
      <c r="E9" s="1011">
        <v>1</v>
      </c>
      <c r="F9" s="424"/>
      <c r="G9" s="1012">
        <v>1915.8999999999999</v>
      </c>
      <c r="H9" s="164">
        <f>IF(G9="","",G9-G9*COMPASS!$AH$39)</f>
        <v>1915.8999999999999</v>
      </c>
    </row>
    <row r="10" spans="1:9" ht="15.6" customHeight="1">
      <c r="A10" s="384" t="s">
        <v>2041</v>
      </c>
      <c r="B10" s="253" t="s">
        <v>25</v>
      </c>
      <c r="C10" s="387" t="s">
        <v>2042</v>
      </c>
      <c r="D10" s="387" t="s">
        <v>13761</v>
      </c>
      <c r="E10" s="1011">
        <v>1</v>
      </c>
      <c r="F10" s="424"/>
      <c r="G10" s="1012">
        <v>2225.25</v>
      </c>
      <c r="H10" s="164">
        <f>IF(G10="","",G10-G10*COMPASS!$AH$39)</f>
        <v>2225.25</v>
      </c>
    </row>
    <row r="11" spans="1:9" ht="15.6" customHeight="1">
      <c r="A11" s="333" t="s">
        <v>13762</v>
      </c>
      <c r="B11" s="568"/>
      <c r="C11" s="1008"/>
      <c r="D11" s="398"/>
      <c r="E11" s="1000"/>
      <c r="F11" s="1009"/>
      <c r="G11" s="1010"/>
      <c r="H11" s="164" t="str">
        <f>IF(G11="","",G11-G11*COMPASS!$AH$39)</f>
        <v/>
      </c>
    </row>
    <row r="12" spans="1:9" ht="15.6" customHeight="1">
      <c r="A12" s="384" t="s">
        <v>2166</v>
      </c>
      <c r="B12" s="253" t="s">
        <v>25</v>
      </c>
      <c r="C12" s="387" t="s">
        <v>2167</v>
      </c>
      <c r="D12" s="387" t="s">
        <v>13763</v>
      </c>
      <c r="E12" s="1011">
        <v>1</v>
      </c>
      <c r="F12" s="424"/>
      <c r="G12" s="1012">
        <v>320</v>
      </c>
      <c r="H12" s="164">
        <f>IF(G12="","",G12-G12*COMPASS!$AH$39)</f>
        <v>320</v>
      </c>
    </row>
    <row r="13" spans="1:9" ht="15.6" customHeight="1">
      <c r="A13" s="384" t="s">
        <v>2164</v>
      </c>
      <c r="B13" s="253" t="s">
        <v>25</v>
      </c>
      <c r="C13" s="387" t="s">
        <v>2165</v>
      </c>
      <c r="D13" s="387" t="s">
        <v>13764</v>
      </c>
      <c r="E13" s="1011">
        <v>1</v>
      </c>
      <c r="F13" s="424"/>
      <c r="G13" s="1012">
        <v>690</v>
      </c>
      <c r="H13" s="164">
        <f>IF(G13="","",G13-G13*COMPASS!$AH$39)</f>
        <v>690</v>
      </c>
    </row>
    <row r="14" spans="1:9" ht="15.6" customHeight="1">
      <c r="A14" s="384" t="s">
        <v>2146</v>
      </c>
      <c r="B14" s="253" t="s">
        <v>25</v>
      </c>
      <c r="C14" s="387" t="s">
        <v>2147</v>
      </c>
      <c r="D14" s="387" t="s">
        <v>13765</v>
      </c>
      <c r="E14" s="1011">
        <v>1</v>
      </c>
      <c r="F14" s="424"/>
      <c r="G14" s="1012">
        <v>388</v>
      </c>
      <c r="H14" s="164">
        <f>IF(G14="","",G14-G14*COMPASS!$AH$39)</f>
        <v>388</v>
      </c>
    </row>
    <row r="15" spans="1:9" ht="15.6" customHeight="1">
      <c r="A15" s="384" t="s">
        <v>3651</v>
      </c>
      <c r="B15" s="253" t="s">
        <v>25</v>
      </c>
      <c r="C15" s="387" t="s">
        <v>3652</v>
      </c>
      <c r="D15" s="387" t="s">
        <v>13766</v>
      </c>
      <c r="E15" s="1011">
        <v>1</v>
      </c>
      <c r="F15" s="424"/>
      <c r="G15" s="1012">
        <v>1080</v>
      </c>
      <c r="H15" s="164">
        <f>IF(G15="","",G15-G15*COMPASS!$AH$39)</f>
        <v>1080</v>
      </c>
    </row>
    <row r="16" spans="1:9" ht="15.6" customHeight="1">
      <c r="A16" s="384" t="s">
        <v>2150</v>
      </c>
      <c r="B16" s="253" t="s">
        <v>25</v>
      </c>
      <c r="C16" s="387" t="s">
        <v>2151</v>
      </c>
      <c r="D16" s="387" t="s">
        <v>2152</v>
      </c>
      <c r="E16" s="1011">
        <v>1</v>
      </c>
      <c r="F16" s="424"/>
      <c r="G16" s="1012">
        <v>315</v>
      </c>
      <c r="H16" s="164">
        <f>IF(G16="","",G16-G16*COMPASS!$AH$39)</f>
        <v>315</v>
      </c>
    </row>
    <row r="17" spans="1:8" ht="15.6" customHeight="1">
      <c r="A17" s="384" t="s">
        <v>2153</v>
      </c>
      <c r="B17" s="253" t="s">
        <v>25</v>
      </c>
      <c r="C17" s="387" t="s">
        <v>2154</v>
      </c>
      <c r="D17" s="387" t="s">
        <v>13767</v>
      </c>
      <c r="E17" s="1011">
        <v>1</v>
      </c>
      <c r="F17" s="424"/>
      <c r="G17" s="1012">
        <v>194</v>
      </c>
      <c r="H17" s="164">
        <f>IF(G17="","",G17-G17*COMPASS!$AH$39)</f>
        <v>194</v>
      </c>
    </row>
    <row r="18" spans="1:8" ht="15.6" customHeight="1">
      <c r="A18" s="384" t="s">
        <v>2148</v>
      </c>
      <c r="B18" s="253" t="s">
        <v>25</v>
      </c>
      <c r="C18" s="387" t="s">
        <v>2149</v>
      </c>
      <c r="D18" s="387" t="s">
        <v>13768</v>
      </c>
      <c r="E18" s="1011">
        <v>1</v>
      </c>
      <c r="F18" s="424"/>
      <c r="G18" s="1012">
        <v>630</v>
      </c>
      <c r="H18" s="164">
        <f>IF(G18="","",G18-G18*COMPASS!$AH$39)</f>
        <v>630</v>
      </c>
    </row>
    <row r="19" spans="1:8" ht="15.6" customHeight="1">
      <c r="A19" s="384" t="s">
        <v>2096</v>
      </c>
      <c r="B19" s="253" t="s">
        <v>25</v>
      </c>
      <c r="C19" s="387" t="s">
        <v>2097</v>
      </c>
      <c r="D19" s="387" t="s">
        <v>13769</v>
      </c>
      <c r="E19" s="1011">
        <v>1</v>
      </c>
      <c r="F19" s="424"/>
      <c r="G19" s="1012">
        <v>112</v>
      </c>
      <c r="H19" s="164">
        <f>IF(G19="","",G19-G19*COMPASS!$AH$39)</f>
        <v>112</v>
      </c>
    </row>
    <row r="20" spans="1:8" ht="15.6" customHeight="1">
      <c r="A20" s="384" t="s">
        <v>15767</v>
      </c>
      <c r="B20" s="253" t="s">
        <v>25</v>
      </c>
      <c r="C20" s="1013" t="s">
        <v>15712</v>
      </c>
      <c r="D20" s="474" t="s">
        <v>15713</v>
      </c>
      <c r="E20" s="1011">
        <v>1</v>
      </c>
      <c r="F20" s="1014"/>
      <c r="G20" s="1015">
        <v>376</v>
      </c>
      <c r="H20" s="164">
        <f>IF(G20="","",G20-G20*COMPASS!$AH$39)</f>
        <v>376</v>
      </c>
    </row>
    <row r="21" spans="1:8" ht="15.6" customHeight="1">
      <c r="A21" s="386" t="s">
        <v>13770</v>
      </c>
      <c r="B21" s="253" t="s">
        <v>25</v>
      </c>
      <c r="C21" s="387" t="s">
        <v>13771</v>
      </c>
      <c r="D21" s="387" t="s">
        <v>13772</v>
      </c>
      <c r="E21" s="1011">
        <v>1</v>
      </c>
      <c r="F21" s="424"/>
      <c r="G21" s="1012">
        <v>122</v>
      </c>
      <c r="H21" s="164">
        <f>IF(G21="","",G21-G21*COMPASS!$AH$39)</f>
        <v>122</v>
      </c>
    </row>
    <row r="22" spans="1:8" ht="15.6" customHeight="1">
      <c r="A22" s="384" t="s">
        <v>13922</v>
      </c>
      <c r="B22" s="253" t="s">
        <v>25</v>
      </c>
      <c r="C22" s="387" t="s">
        <v>13773</v>
      </c>
      <c r="D22" s="387" t="s">
        <v>13774</v>
      </c>
      <c r="E22" s="1011">
        <v>1</v>
      </c>
      <c r="F22" s="424"/>
      <c r="G22" s="1012">
        <v>106</v>
      </c>
      <c r="H22" s="164">
        <f>IF(G22="","",G22-G22*COMPASS!$AH$39)</f>
        <v>106</v>
      </c>
    </row>
    <row r="23" spans="1:8" ht="15.6" customHeight="1">
      <c r="A23" s="333" t="s">
        <v>13775</v>
      </c>
      <c r="B23" s="568"/>
      <c r="C23" s="1008"/>
      <c r="D23" s="398"/>
      <c r="E23" s="1000"/>
      <c r="F23" s="1009"/>
      <c r="G23" s="1010"/>
      <c r="H23" s="164" t="str">
        <f>IF(G23="","",G23-G23*COMPASS!$AH$39)</f>
        <v/>
      </c>
    </row>
    <row r="24" spans="1:8" ht="15.6" customHeight="1">
      <c r="A24" s="384" t="s">
        <v>2012</v>
      </c>
      <c r="B24" s="253" t="s">
        <v>25</v>
      </c>
      <c r="C24" s="387" t="s">
        <v>2013</v>
      </c>
      <c r="D24" s="387" t="s">
        <v>2014</v>
      </c>
      <c r="E24" s="1011">
        <v>1</v>
      </c>
      <c r="F24" s="424"/>
      <c r="G24" s="1012">
        <v>1048</v>
      </c>
      <c r="H24" s="164">
        <f>IF(G24="","",G24-G24*COMPASS!$AH$39)</f>
        <v>1048</v>
      </c>
    </row>
    <row r="25" spans="1:8" ht="15.6" customHeight="1">
      <c r="A25" s="384" t="s">
        <v>2015</v>
      </c>
      <c r="B25" s="253" t="s">
        <v>25</v>
      </c>
      <c r="C25" s="387" t="s">
        <v>2016</v>
      </c>
      <c r="D25" s="387" t="s">
        <v>2017</v>
      </c>
      <c r="E25" s="1011">
        <v>1</v>
      </c>
      <c r="F25" s="424"/>
      <c r="G25" s="1012">
        <v>1142</v>
      </c>
      <c r="H25" s="164">
        <f>IF(G25="","",G25-G25*COMPASS!$AH$39)</f>
        <v>1142</v>
      </c>
    </row>
    <row r="26" spans="1:8" ht="15.6" customHeight="1">
      <c r="A26" s="384" t="s">
        <v>2018</v>
      </c>
      <c r="B26" s="253" t="s">
        <v>25</v>
      </c>
      <c r="C26" s="387" t="s">
        <v>2019</v>
      </c>
      <c r="D26" s="387" t="s">
        <v>2551</v>
      </c>
      <c r="E26" s="1011">
        <v>1</v>
      </c>
      <c r="F26" s="424"/>
      <c r="G26" s="1012">
        <v>851</v>
      </c>
      <c r="H26" s="164">
        <f>IF(G26="","",G26-G26*COMPASS!$AH$39)</f>
        <v>851</v>
      </c>
    </row>
    <row r="27" spans="1:8" ht="15.6" customHeight="1">
      <c r="A27" s="384" t="s">
        <v>2020</v>
      </c>
      <c r="B27" s="253" t="s">
        <v>25</v>
      </c>
      <c r="C27" s="387" t="s">
        <v>2021</v>
      </c>
      <c r="D27" s="387" t="s">
        <v>2552</v>
      </c>
      <c r="E27" s="1011">
        <v>1</v>
      </c>
      <c r="F27" s="424"/>
      <c r="G27" s="1012">
        <v>890.09999999999991</v>
      </c>
      <c r="H27" s="164">
        <f>IF(G27="","",G27-G27*COMPASS!$AH$39)</f>
        <v>890.09999999999991</v>
      </c>
    </row>
    <row r="28" spans="1:8" ht="15.6" customHeight="1">
      <c r="A28" s="384" t="s">
        <v>2022</v>
      </c>
      <c r="B28" s="253" t="s">
        <v>25</v>
      </c>
      <c r="C28" s="387" t="s">
        <v>2023</v>
      </c>
      <c r="D28" s="387" t="s">
        <v>2553</v>
      </c>
      <c r="E28" s="1011">
        <v>1</v>
      </c>
      <c r="F28" s="424"/>
      <c r="G28" s="1012">
        <v>994.74999999999989</v>
      </c>
      <c r="H28" s="164">
        <f>IF(G28="","",G28-G28*COMPASS!$AH$39)</f>
        <v>994.74999999999989</v>
      </c>
    </row>
    <row r="29" spans="1:8" ht="15.6" customHeight="1">
      <c r="A29" s="384" t="s">
        <v>2024</v>
      </c>
      <c r="B29" s="253" t="s">
        <v>25</v>
      </c>
      <c r="C29" s="387" t="s">
        <v>2025</v>
      </c>
      <c r="D29" s="387" t="s">
        <v>2554</v>
      </c>
      <c r="E29" s="1011">
        <v>1</v>
      </c>
      <c r="F29" s="424"/>
      <c r="G29" s="1012">
        <v>1100.55</v>
      </c>
      <c r="H29" s="164">
        <f>IF(G29="","",G29-G29*COMPASS!$AH$39)</f>
        <v>1100.55</v>
      </c>
    </row>
    <row r="30" spans="1:8" ht="15.6" customHeight="1">
      <c r="A30" s="384" t="s">
        <v>2026</v>
      </c>
      <c r="B30" s="253" t="s">
        <v>25</v>
      </c>
      <c r="C30" s="387" t="s">
        <v>2027</v>
      </c>
      <c r="D30" s="387" t="s">
        <v>2555</v>
      </c>
      <c r="E30" s="1011">
        <v>1</v>
      </c>
      <c r="F30" s="424"/>
      <c r="G30" s="1012">
        <v>850.99999999999989</v>
      </c>
      <c r="H30" s="164">
        <f>IF(G30="","",G30-G30*COMPASS!$AH$39)</f>
        <v>850.99999999999989</v>
      </c>
    </row>
    <row r="31" spans="1:8" ht="15.6" customHeight="1">
      <c r="A31" s="384" t="s">
        <v>2028</v>
      </c>
      <c r="B31" s="253" t="s">
        <v>25</v>
      </c>
      <c r="C31" s="387" t="s">
        <v>2029</v>
      </c>
      <c r="D31" s="387" t="s">
        <v>2556</v>
      </c>
      <c r="E31" s="1011">
        <v>1</v>
      </c>
      <c r="F31" s="424"/>
      <c r="G31" s="1012">
        <v>964.84999999999991</v>
      </c>
      <c r="H31" s="164">
        <f>IF(G31="","",G31-G31*COMPASS!$AH$39)</f>
        <v>964.84999999999991</v>
      </c>
    </row>
    <row r="32" spans="1:8" ht="15.6" customHeight="1">
      <c r="A32" s="384" t="s">
        <v>2030</v>
      </c>
      <c r="B32" s="253" t="s">
        <v>25</v>
      </c>
      <c r="C32" s="387" t="s">
        <v>2031</v>
      </c>
      <c r="D32" s="387" t="s">
        <v>2557</v>
      </c>
      <c r="E32" s="1011">
        <v>1</v>
      </c>
      <c r="F32" s="424"/>
      <c r="G32" s="1012">
        <v>1078.6999999999998</v>
      </c>
      <c r="H32" s="164">
        <f>IF(G32="","",G32-G32*COMPASS!$AH$39)</f>
        <v>1078.6999999999998</v>
      </c>
    </row>
    <row r="33" spans="1:8" ht="15.6" customHeight="1">
      <c r="A33" s="384" t="s">
        <v>2032</v>
      </c>
      <c r="B33" s="253" t="s">
        <v>25</v>
      </c>
      <c r="C33" s="387" t="s">
        <v>2033</v>
      </c>
      <c r="D33" s="387" t="s">
        <v>2558</v>
      </c>
      <c r="E33" s="1011">
        <v>1</v>
      </c>
      <c r="F33" s="424"/>
      <c r="G33" s="1012">
        <v>1192.55</v>
      </c>
      <c r="H33" s="164">
        <f>IF(G33="","",G33-G33*COMPASS!$AH$39)</f>
        <v>1192.55</v>
      </c>
    </row>
    <row r="34" spans="1:8" ht="15.6" customHeight="1">
      <c r="A34" s="384" t="s">
        <v>2103</v>
      </c>
      <c r="B34" s="253" t="s">
        <v>25</v>
      </c>
      <c r="C34" s="387" t="s">
        <v>2104</v>
      </c>
      <c r="D34" s="387" t="s">
        <v>2105</v>
      </c>
      <c r="E34" s="1011">
        <v>1</v>
      </c>
      <c r="F34" s="424"/>
      <c r="G34" s="1012">
        <v>98</v>
      </c>
      <c r="H34" s="164">
        <f>IF(G34="","",G34-G34*COMPASS!$AH$39)</f>
        <v>98</v>
      </c>
    </row>
    <row r="35" spans="1:8" ht="15.6" customHeight="1">
      <c r="A35" s="384" t="s">
        <v>2121</v>
      </c>
      <c r="B35" s="253" t="s">
        <v>25</v>
      </c>
      <c r="C35" s="387" t="s">
        <v>2122</v>
      </c>
      <c r="D35" s="387" t="s">
        <v>2123</v>
      </c>
      <c r="E35" s="1011">
        <v>1</v>
      </c>
      <c r="F35" s="424"/>
      <c r="G35" s="1012">
        <v>166</v>
      </c>
      <c r="H35" s="164">
        <f>IF(G35="","",G35-G35*COMPASS!$AH$39)</f>
        <v>166</v>
      </c>
    </row>
    <row r="36" spans="1:8" ht="15.6" customHeight="1">
      <c r="A36" s="384" t="s">
        <v>2098</v>
      </c>
      <c r="B36" s="253" t="s">
        <v>25</v>
      </c>
      <c r="C36" s="387" t="s">
        <v>19473</v>
      </c>
      <c r="D36" s="387" t="s">
        <v>2099</v>
      </c>
      <c r="E36" s="1011">
        <v>1</v>
      </c>
      <c r="F36" s="424"/>
      <c r="G36" s="1012">
        <v>83</v>
      </c>
      <c r="H36" s="164">
        <f>IF(G36="","",G36-G36*COMPASS!$AH$39)</f>
        <v>83</v>
      </c>
    </row>
    <row r="37" spans="1:8" ht="15.6" customHeight="1">
      <c r="A37" s="384" t="s">
        <v>2106</v>
      </c>
      <c r="B37" s="253" t="s">
        <v>25</v>
      </c>
      <c r="C37" s="387" t="s">
        <v>2107</v>
      </c>
      <c r="D37" s="387" t="s">
        <v>2108</v>
      </c>
      <c r="E37" s="1011">
        <v>1</v>
      </c>
      <c r="F37" s="424"/>
      <c r="G37" s="1012">
        <v>72</v>
      </c>
      <c r="H37" s="164">
        <f>IF(G37="","",G37-G37*COMPASS!$AH$39)</f>
        <v>72</v>
      </c>
    </row>
    <row r="38" spans="1:8" ht="15.6" customHeight="1">
      <c r="A38" s="384" t="s">
        <v>2112</v>
      </c>
      <c r="B38" s="253" t="s">
        <v>25</v>
      </c>
      <c r="C38" s="387" t="s">
        <v>2113</v>
      </c>
      <c r="D38" s="387" t="s">
        <v>2114</v>
      </c>
      <c r="E38" s="1011">
        <v>1</v>
      </c>
      <c r="F38" s="424"/>
      <c r="G38" s="1012">
        <v>57</v>
      </c>
      <c r="H38" s="164">
        <f>IF(G38="","",G38-G38*COMPASS!$AH$39)</f>
        <v>57</v>
      </c>
    </row>
    <row r="39" spans="1:8" ht="15.6" customHeight="1">
      <c r="A39" s="384" t="s">
        <v>2115</v>
      </c>
      <c r="B39" s="253" t="s">
        <v>25</v>
      </c>
      <c r="C39" s="387" t="s">
        <v>2116</v>
      </c>
      <c r="D39" s="387" t="s">
        <v>2117</v>
      </c>
      <c r="E39" s="1011">
        <v>1</v>
      </c>
      <c r="F39" s="424"/>
      <c r="G39" s="1012">
        <v>129</v>
      </c>
      <c r="H39" s="164">
        <f>IF(G39="","",G39-G39*COMPASS!$AH$39)</f>
        <v>129</v>
      </c>
    </row>
    <row r="40" spans="1:8" ht="15.6" customHeight="1">
      <c r="A40" s="333" t="s">
        <v>13776</v>
      </c>
      <c r="B40" s="568"/>
      <c r="C40" s="1008" t="s">
        <v>3079</v>
      </c>
      <c r="D40" s="398"/>
      <c r="E40" s="1000"/>
      <c r="F40" s="1009"/>
      <c r="G40" s="1010"/>
      <c r="H40" s="164" t="str">
        <f>IF(G40="","",G40-G40*COMPASS!$AH$39)</f>
        <v/>
      </c>
    </row>
    <row r="41" spans="1:8" ht="15.6" customHeight="1">
      <c r="A41" s="333" t="s">
        <v>13757</v>
      </c>
      <c r="B41" s="568"/>
      <c r="C41" s="1008"/>
      <c r="D41" s="398"/>
      <c r="E41" s="1000"/>
      <c r="F41" s="1009"/>
      <c r="G41" s="1010"/>
      <c r="H41" s="164" t="str">
        <f>IF(G41="","",G41-G41*COMPASS!$AH$39)</f>
        <v/>
      </c>
    </row>
    <row r="42" spans="1:8" ht="15.6" customHeight="1">
      <c r="A42" s="384" t="s">
        <v>2043</v>
      </c>
      <c r="B42" s="253" t="s">
        <v>25</v>
      </c>
      <c r="C42" s="387" t="s">
        <v>2044</v>
      </c>
      <c r="D42" s="387" t="s">
        <v>2045</v>
      </c>
      <c r="E42" s="1011">
        <v>1</v>
      </c>
      <c r="F42" s="424"/>
      <c r="G42" s="1012">
        <v>1014</v>
      </c>
      <c r="H42" s="164">
        <f>IF(G42="","",G42-G42*COMPASS!$AH$39)</f>
        <v>1014</v>
      </c>
    </row>
    <row r="43" spans="1:8" ht="15.6" customHeight="1">
      <c r="A43" s="384" t="s">
        <v>2050</v>
      </c>
      <c r="B43" s="253" t="s">
        <v>25</v>
      </c>
      <c r="C43" s="387" t="s">
        <v>2051</v>
      </c>
      <c r="D43" s="387" t="s">
        <v>2038</v>
      </c>
      <c r="E43" s="1011">
        <v>1</v>
      </c>
      <c r="F43" s="424"/>
      <c r="G43" s="1012">
        <v>1491</v>
      </c>
      <c r="H43" s="164">
        <f>IF(G43="","",G43-G43*COMPASS!$AH$39)</f>
        <v>1491</v>
      </c>
    </row>
    <row r="44" spans="1:8" ht="15.6" customHeight="1">
      <c r="A44" s="333" t="s">
        <v>13762</v>
      </c>
      <c r="B44" s="568"/>
      <c r="C44" s="1008"/>
      <c r="D44" s="398"/>
      <c r="E44" s="1000"/>
      <c r="F44" s="1009"/>
      <c r="G44" s="1010"/>
      <c r="H44" s="164" t="str">
        <f>IF(G44="","",G44-G44*COMPASS!$AH$39)</f>
        <v/>
      </c>
    </row>
    <row r="45" spans="1:8" ht="15.6" customHeight="1">
      <c r="A45" s="384" t="s">
        <v>2168</v>
      </c>
      <c r="B45" s="253" t="s">
        <v>25</v>
      </c>
      <c r="C45" s="387" t="s">
        <v>15758</v>
      </c>
      <c r="D45" s="387" t="s">
        <v>2169</v>
      </c>
      <c r="E45" s="1011">
        <v>1</v>
      </c>
      <c r="F45" s="424"/>
      <c r="G45" s="1012">
        <v>610</v>
      </c>
      <c r="H45" s="164">
        <f>IF(G45="","",G45-G45*COMPASS!$AH$39)</f>
        <v>610</v>
      </c>
    </row>
    <row r="46" spans="1:8" ht="15.6" customHeight="1">
      <c r="A46" s="384" t="s">
        <v>13923</v>
      </c>
      <c r="B46" s="253" t="s">
        <v>25</v>
      </c>
      <c r="C46" s="387" t="s">
        <v>13777</v>
      </c>
      <c r="D46" s="387" t="s">
        <v>2102</v>
      </c>
      <c r="E46" s="1011">
        <v>1</v>
      </c>
      <c r="F46" s="424"/>
      <c r="G46" s="1012">
        <v>806</v>
      </c>
      <c r="H46" s="164">
        <f>IF(G46="","",G46-G46*COMPASS!$AH$39)</f>
        <v>806</v>
      </c>
    </row>
    <row r="47" spans="1:8" ht="15.6" customHeight="1">
      <c r="A47" s="384" t="s">
        <v>15768</v>
      </c>
      <c r="B47" s="253" t="s">
        <v>25</v>
      </c>
      <c r="C47" s="1013" t="s">
        <v>15714</v>
      </c>
      <c r="D47" s="474" t="s">
        <v>15715</v>
      </c>
      <c r="E47" s="1011">
        <v>1</v>
      </c>
      <c r="F47" s="1014"/>
      <c r="G47" s="1012">
        <v>990</v>
      </c>
      <c r="H47" s="164">
        <f>IF(G47="","",G47-G47*COMPASS!$AH$39)</f>
        <v>990</v>
      </c>
    </row>
    <row r="48" spans="1:8" ht="15.6" customHeight="1">
      <c r="A48" s="384" t="s">
        <v>2100</v>
      </c>
      <c r="B48" s="253" t="s">
        <v>25</v>
      </c>
      <c r="C48" s="387" t="s">
        <v>2101</v>
      </c>
      <c r="D48" s="387" t="s">
        <v>2102</v>
      </c>
      <c r="E48" s="1011">
        <v>1</v>
      </c>
      <c r="F48" s="424"/>
      <c r="G48" s="1012">
        <v>244</v>
      </c>
      <c r="H48" s="164">
        <f>IF(G48="","",G48-G48*COMPASS!$AH$39)</f>
        <v>244</v>
      </c>
    </row>
    <row r="49" spans="1:8" ht="15.6" customHeight="1">
      <c r="A49" s="384" t="s">
        <v>2138</v>
      </c>
      <c r="B49" s="253" t="s">
        <v>25</v>
      </c>
      <c r="C49" s="387" t="s">
        <v>2139</v>
      </c>
      <c r="D49" s="387" t="s">
        <v>7563</v>
      </c>
      <c r="E49" s="1011">
        <v>1</v>
      </c>
      <c r="F49" s="424"/>
      <c r="G49" s="1012">
        <v>145</v>
      </c>
      <c r="H49" s="164">
        <f>IF(G49="","",G49-G49*COMPASS!$AH$39)</f>
        <v>145</v>
      </c>
    </row>
    <row r="50" spans="1:8" ht="15.6" customHeight="1">
      <c r="A50" s="384" t="s">
        <v>2140</v>
      </c>
      <c r="B50" s="253" t="s">
        <v>25</v>
      </c>
      <c r="C50" s="387" t="s">
        <v>2141</v>
      </c>
      <c r="D50" s="387" t="s">
        <v>2142</v>
      </c>
      <c r="E50" s="1011">
        <v>1</v>
      </c>
      <c r="F50" s="424"/>
      <c r="G50" s="1012">
        <v>104</v>
      </c>
      <c r="H50" s="164">
        <f>IF(G50="","",G50-G50*COMPASS!$AH$39)</f>
        <v>104</v>
      </c>
    </row>
    <row r="51" spans="1:8" ht="15.6" customHeight="1">
      <c r="A51" s="384" t="s">
        <v>15769</v>
      </c>
      <c r="B51" s="253" t="s">
        <v>25</v>
      </c>
      <c r="C51" s="1013" t="s">
        <v>15716</v>
      </c>
      <c r="D51" s="474" t="s">
        <v>15717</v>
      </c>
      <c r="E51" s="1011">
        <v>1</v>
      </c>
      <c r="F51" s="1014"/>
      <c r="G51" s="1012">
        <v>235</v>
      </c>
      <c r="H51" s="164">
        <f>IF(G51="","",G51-G51*COMPASS!$AH$39)</f>
        <v>235</v>
      </c>
    </row>
    <row r="52" spans="1:8" ht="15.6" customHeight="1">
      <c r="A52" s="384" t="s">
        <v>2143</v>
      </c>
      <c r="B52" s="253" t="s">
        <v>25</v>
      </c>
      <c r="C52" s="387" t="s">
        <v>2144</v>
      </c>
      <c r="D52" s="387" t="s">
        <v>2145</v>
      </c>
      <c r="E52" s="1011">
        <v>1</v>
      </c>
      <c r="F52" s="424"/>
      <c r="G52" s="1012">
        <v>122</v>
      </c>
      <c r="H52" s="164">
        <f>IF(G52="","",G52-G52*COMPASS!$AH$39)</f>
        <v>122</v>
      </c>
    </row>
    <row r="53" spans="1:8" ht="15.6" customHeight="1">
      <c r="A53" s="384" t="s">
        <v>2136</v>
      </c>
      <c r="B53" s="253" t="s">
        <v>25</v>
      </c>
      <c r="C53" s="387" t="s">
        <v>2137</v>
      </c>
      <c r="D53" s="387" t="s">
        <v>7562</v>
      </c>
      <c r="E53" s="1011">
        <v>1</v>
      </c>
      <c r="F53" s="424"/>
      <c r="G53" s="1012">
        <v>244</v>
      </c>
      <c r="H53" s="164">
        <f>IF(G53="","",G53-G53*COMPASS!$AH$39)</f>
        <v>244</v>
      </c>
    </row>
    <row r="54" spans="1:8" ht="15.6" customHeight="1">
      <c r="A54" s="384" t="s">
        <v>2188</v>
      </c>
      <c r="B54" s="253" t="s">
        <v>25</v>
      </c>
      <c r="C54" s="387" t="s">
        <v>2189</v>
      </c>
      <c r="D54" s="387" t="s">
        <v>2190</v>
      </c>
      <c r="E54" s="1011">
        <v>1</v>
      </c>
      <c r="F54" s="424"/>
      <c r="G54" s="1012">
        <v>323</v>
      </c>
      <c r="H54" s="164">
        <f>IF(G54="","",G54-G54*COMPASS!$AH$39)</f>
        <v>323</v>
      </c>
    </row>
    <row r="55" spans="1:8" ht="15.6" customHeight="1">
      <c r="A55" s="384" t="s">
        <v>2191</v>
      </c>
      <c r="B55" s="253" t="s">
        <v>25</v>
      </c>
      <c r="C55" s="387" t="s">
        <v>2192</v>
      </c>
      <c r="D55" s="387" t="s">
        <v>2193</v>
      </c>
      <c r="E55" s="1011">
        <v>1</v>
      </c>
      <c r="F55" s="424"/>
      <c r="G55" s="1012">
        <v>300</v>
      </c>
      <c r="H55" s="164">
        <f>IF(G55="","",G55-G55*COMPASS!$AH$39)</f>
        <v>300</v>
      </c>
    </row>
    <row r="56" spans="1:8" ht="15.6" customHeight="1">
      <c r="A56" s="384" t="s">
        <v>13924</v>
      </c>
      <c r="B56" s="253" t="s">
        <v>25</v>
      </c>
      <c r="C56" s="387" t="s">
        <v>13778</v>
      </c>
      <c r="D56" s="387" t="s">
        <v>13779</v>
      </c>
      <c r="E56" s="1011">
        <v>1</v>
      </c>
      <c r="F56" s="424"/>
      <c r="G56" s="1012">
        <v>350</v>
      </c>
      <c r="H56" s="164">
        <f>IF(G56="","",G56-G56*COMPASS!$AH$39)</f>
        <v>350</v>
      </c>
    </row>
    <row r="57" spans="1:8" ht="15.6" customHeight="1">
      <c r="A57" s="384" t="s">
        <v>2133</v>
      </c>
      <c r="B57" s="253" t="s">
        <v>25</v>
      </c>
      <c r="C57" s="387" t="s">
        <v>2134</v>
      </c>
      <c r="D57" s="387" t="s">
        <v>2135</v>
      </c>
      <c r="E57" s="1011">
        <v>1</v>
      </c>
      <c r="F57" s="424"/>
      <c r="G57" s="1012">
        <v>425</v>
      </c>
      <c r="H57" s="164">
        <f>IF(G57="","",G57-G57*COMPASS!$AH$39)</f>
        <v>425</v>
      </c>
    </row>
    <row r="58" spans="1:8" ht="15.6" customHeight="1">
      <c r="A58" s="384" t="s">
        <v>2321</v>
      </c>
      <c r="B58" s="253" t="s">
        <v>25</v>
      </c>
      <c r="C58" s="387" t="s">
        <v>2322</v>
      </c>
      <c r="D58" s="387" t="s">
        <v>2323</v>
      </c>
      <c r="E58" s="1011">
        <v>1</v>
      </c>
      <c r="F58" s="424"/>
      <c r="G58" s="1012">
        <v>275</v>
      </c>
      <c r="H58" s="164">
        <f>IF(G58="","",G58-G58*COMPASS!$AH$39)</f>
        <v>275</v>
      </c>
    </row>
    <row r="59" spans="1:8" ht="15.6" customHeight="1">
      <c r="A59" s="384" t="s">
        <v>2194</v>
      </c>
      <c r="B59" s="253" t="s">
        <v>25</v>
      </c>
      <c r="C59" s="387" t="s">
        <v>13921</v>
      </c>
      <c r="D59" s="387" t="s">
        <v>7588</v>
      </c>
      <c r="E59" s="1011">
        <v>1</v>
      </c>
      <c r="F59" s="424"/>
      <c r="G59" s="1012">
        <v>135</v>
      </c>
      <c r="H59" s="164">
        <f>IF(G59="","",G59-G59*COMPASS!$AH$39)</f>
        <v>135</v>
      </c>
    </row>
    <row r="60" spans="1:8" ht="15.6" customHeight="1">
      <c r="A60" s="384" t="s">
        <v>7590</v>
      </c>
      <c r="B60" s="253" t="s">
        <v>25</v>
      </c>
      <c r="C60" s="387" t="s">
        <v>2197</v>
      </c>
      <c r="D60" s="387" t="s">
        <v>2198</v>
      </c>
      <c r="E60" s="1011">
        <v>1</v>
      </c>
      <c r="F60" s="424"/>
      <c r="G60" s="1012">
        <v>170</v>
      </c>
      <c r="H60" s="164">
        <f>IF(G60="","",G60-G60*COMPASS!$AH$39)</f>
        <v>170</v>
      </c>
    </row>
    <row r="61" spans="1:8" ht="15.6" customHeight="1">
      <c r="A61" s="333" t="s">
        <v>13775</v>
      </c>
      <c r="B61" s="568"/>
      <c r="C61" s="1008"/>
      <c r="D61" s="398"/>
      <c r="E61" s="1000"/>
      <c r="F61" s="1009"/>
      <c r="G61" s="1010"/>
      <c r="H61" s="164" t="str">
        <f>IF(G61="","",G61-G61*COMPASS!$AH$39)</f>
        <v/>
      </c>
    </row>
    <row r="62" spans="1:8" ht="15.6" customHeight="1">
      <c r="A62" s="384" t="s">
        <v>2048</v>
      </c>
      <c r="B62" s="253" t="s">
        <v>25</v>
      </c>
      <c r="C62" s="387" t="s">
        <v>2049</v>
      </c>
      <c r="D62" s="387" t="s">
        <v>2560</v>
      </c>
      <c r="E62" s="1011">
        <v>1</v>
      </c>
      <c r="F62" s="424"/>
      <c r="G62" s="1012">
        <v>502</v>
      </c>
      <c r="H62" s="164">
        <f>IF(G62="","",G62-G62*COMPASS!$AH$39)</f>
        <v>502</v>
      </c>
    </row>
    <row r="63" spans="1:8" ht="15.6" customHeight="1">
      <c r="A63" s="384" t="s">
        <v>2046</v>
      </c>
      <c r="B63" s="253" t="s">
        <v>25</v>
      </c>
      <c r="C63" s="387" t="s">
        <v>2047</v>
      </c>
      <c r="D63" s="387" t="s">
        <v>2559</v>
      </c>
      <c r="E63" s="1011">
        <v>1</v>
      </c>
      <c r="F63" s="424"/>
      <c r="G63" s="1012">
        <v>512</v>
      </c>
      <c r="H63" s="164">
        <f>IF(G63="","",G63-G63*COMPASS!$AH$39)</f>
        <v>512</v>
      </c>
    </row>
    <row r="64" spans="1:8" ht="15.6" customHeight="1">
      <c r="A64" s="384" t="s">
        <v>2054</v>
      </c>
      <c r="B64" s="253" t="s">
        <v>25</v>
      </c>
      <c r="C64" s="387" t="s">
        <v>2055</v>
      </c>
      <c r="D64" s="387" t="s">
        <v>2562</v>
      </c>
      <c r="E64" s="1011">
        <v>1</v>
      </c>
      <c r="F64" s="424"/>
      <c r="G64" s="1012">
        <v>755</v>
      </c>
      <c r="H64" s="164">
        <f>IF(G64="","",G64-G64*COMPASS!$AH$39)</f>
        <v>755</v>
      </c>
    </row>
    <row r="65" spans="1:8" ht="15.6" customHeight="1">
      <c r="A65" s="384" t="s">
        <v>2052</v>
      </c>
      <c r="B65" s="253" t="s">
        <v>25</v>
      </c>
      <c r="C65" s="387" t="s">
        <v>2053</v>
      </c>
      <c r="D65" s="387" t="s">
        <v>2561</v>
      </c>
      <c r="E65" s="1011">
        <v>1</v>
      </c>
      <c r="F65" s="424"/>
      <c r="G65" s="1012">
        <v>833</v>
      </c>
      <c r="H65" s="164">
        <f>IF(G65="","",G65-G65*COMPASS!$AH$39)</f>
        <v>833</v>
      </c>
    </row>
    <row r="66" spans="1:8" ht="15.6" customHeight="1">
      <c r="A66" s="384" t="s">
        <v>2056</v>
      </c>
      <c r="B66" s="253" t="s">
        <v>25</v>
      </c>
      <c r="C66" s="387" t="s">
        <v>2057</v>
      </c>
      <c r="D66" s="387" t="s">
        <v>2058</v>
      </c>
      <c r="E66" s="1011">
        <v>1</v>
      </c>
      <c r="F66" s="424"/>
      <c r="G66" s="1012">
        <v>474</v>
      </c>
      <c r="H66" s="164">
        <f>IF(G66="","",G66-G66*COMPASS!$AH$39)</f>
        <v>474</v>
      </c>
    </row>
    <row r="67" spans="1:8" ht="15.6" customHeight="1">
      <c r="A67" s="384" t="s">
        <v>2059</v>
      </c>
      <c r="B67" s="253" t="s">
        <v>25</v>
      </c>
      <c r="C67" s="387" t="s">
        <v>2060</v>
      </c>
      <c r="D67" s="387" t="s">
        <v>2061</v>
      </c>
      <c r="E67" s="1011">
        <v>1</v>
      </c>
      <c r="F67" s="424"/>
      <c r="G67" s="1012">
        <v>417</v>
      </c>
      <c r="H67" s="164">
        <f>IF(G67="","",G67-G67*COMPASS!$AH$39)</f>
        <v>417</v>
      </c>
    </row>
    <row r="68" spans="1:8" ht="15.6" customHeight="1">
      <c r="A68" s="384" t="s">
        <v>2062</v>
      </c>
      <c r="B68" s="253" t="s">
        <v>25</v>
      </c>
      <c r="C68" s="387" t="s">
        <v>2063</v>
      </c>
      <c r="D68" s="387" t="s">
        <v>2064</v>
      </c>
      <c r="E68" s="1011">
        <v>1</v>
      </c>
      <c r="F68" s="424"/>
      <c r="G68" s="1012">
        <v>712</v>
      </c>
      <c r="H68" s="164">
        <f>IF(G68="","",G68-G68*COMPASS!$AH$39)</f>
        <v>712</v>
      </c>
    </row>
    <row r="69" spans="1:8" ht="15.6" customHeight="1">
      <c r="A69" s="384" t="s">
        <v>2065</v>
      </c>
      <c r="B69" s="253" t="s">
        <v>25</v>
      </c>
      <c r="C69" s="387" t="s">
        <v>2066</v>
      </c>
      <c r="D69" s="387" t="s">
        <v>2067</v>
      </c>
      <c r="E69" s="1011">
        <v>1</v>
      </c>
      <c r="F69" s="424"/>
      <c r="G69" s="1012">
        <v>616</v>
      </c>
      <c r="H69" s="164">
        <f>IF(G69="","",G69-G69*COMPASS!$AH$39)</f>
        <v>616</v>
      </c>
    </row>
    <row r="70" spans="1:8" ht="15.6" customHeight="1">
      <c r="A70" s="384" t="s">
        <v>2130</v>
      </c>
      <c r="B70" s="253" t="s">
        <v>25</v>
      </c>
      <c r="C70" s="387" t="s">
        <v>2131</v>
      </c>
      <c r="D70" s="387" t="s">
        <v>2132</v>
      </c>
      <c r="E70" s="1011">
        <v>1</v>
      </c>
      <c r="F70" s="424"/>
      <c r="G70" s="1012">
        <v>160</v>
      </c>
      <c r="H70" s="164">
        <f>IF(G70="","",G70-G70*COMPASS!$AH$39)</f>
        <v>160</v>
      </c>
    </row>
    <row r="71" spans="1:8" ht="15.6" customHeight="1">
      <c r="A71" s="333" t="s">
        <v>13780</v>
      </c>
      <c r="B71" s="568"/>
      <c r="C71" s="1008" t="s">
        <v>3079</v>
      </c>
      <c r="D71" s="398"/>
      <c r="E71" s="1000"/>
      <c r="F71" s="1009"/>
      <c r="G71" s="1010"/>
      <c r="H71" s="164" t="str">
        <f>IF(G71="","",G71-G71*COMPASS!$AH$39)</f>
        <v/>
      </c>
    </row>
    <row r="72" spans="1:8" ht="15.6" customHeight="1">
      <c r="A72" s="333" t="s">
        <v>13757</v>
      </c>
      <c r="B72" s="568"/>
      <c r="C72" s="1008"/>
      <c r="D72" s="398"/>
      <c r="E72" s="1000"/>
      <c r="F72" s="1009"/>
      <c r="G72" s="1010"/>
      <c r="H72" s="164" t="str">
        <f>IF(G72="","",G72-G72*COMPASS!$AH$39)</f>
        <v/>
      </c>
    </row>
    <row r="73" spans="1:8" ht="15.6" customHeight="1">
      <c r="A73" s="384" t="s">
        <v>2068</v>
      </c>
      <c r="B73" s="253" t="s">
        <v>25</v>
      </c>
      <c r="C73" s="387" t="s">
        <v>2069</v>
      </c>
      <c r="D73" s="387" t="s">
        <v>2070</v>
      </c>
      <c r="E73" s="1011">
        <v>1</v>
      </c>
      <c r="F73" s="424"/>
      <c r="G73" s="1012">
        <v>1503</v>
      </c>
      <c r="H73" s="164">
        <f>IF(G73="","",G73-G73*COMPASS!$AH$39)</f>
        <v>1503</v>
      </c>
    </row>
    <row r="74" spans="1:8" ht="15.6" customHeight="1">
      <c r="A74" s="384" t="s">
        <v>2077</v>
      </c>
      <c r="B74" s="253" t="s">
        <v>25</v>
      </c>
      <c r="C74" s="387" t="s">
        <v>2078</v>
      </c>
      <c r="D74" s="387" t="s">
        <v>2079</v>
      </c>
      <c r="E74" s="1011">
        <v>1</v>
      </c>
      <c r="F74" s="424"/>
      <c r="G74" s="1012">
        <v>1948</v>
      </c>
      <c r="H74" s="164">
        <f>IF(G74="","",G74-G74*COMPASS!$AH$39)</f>
        <v>1948</v>
      </c>
    </row>
    <row r="75" spans="1:8" ht="15.6" customHeight="1">
      <c r="A75" s="333" t="s">
        <v>13762</v>
      </c>
      <c r="B75" s="568"/>
      <c r="C75" s="1008"/>
      <c r="D75" s="398"/>
      <c r="E75" s="1000"/>
      <c r="F75" s="1009"/>
      <c r="G75" s="1010"/>
      <c r="H75" s="164" t="str">
        <f>IF(G75="","",G75-G75*COMPASS!$AH$39)</f>
        <v/>
      </c>
    </row>
    <row r="76" spans="1:8" ht="15.6" customHeight="1">
      <c r="A76" s="384" t="s">
        <v>2093</v>
      </c>
      <c r="B76" s="253" t="s">
        <v>25</v>
      </c>
      <c r="C76" s="387" t="s">
        <v>2094</v>
      </c>
      <c r="D76" s="387" t="s">
        <v>2095</v>
      </c>
      <c r="E76" s="1011">
        <v>1</v>
      </c>
      <c r="F76" s="424"/>
      <c r="G76" s="1012">
        <v>158</v>
      </c>
      <c r="H76" s="164">
        <f>IF(G76="","",G76-G76*COMPASS!$AH$39)</f>
        <v>158</v>
      </c>
    </row>
    <row r="77" spans="1:8" ht="15.6" customHeight="1">
      <c r="A77" s="384" t="s">
        <v>2209</v>
      </c>
      <c r="B77" s="253" t="s">
        <v>25</v>
      </c>
      <c r="C77" s="387" t="s">
        <v>2210</v>
      </c>
      <c r="D77" s="387" t="s">
        <v>2211</v>
      </c>
      <c r="E77" s="1011">
        <v>1</v>
      </c>
      <c r="F77" s="424"/>
      <c r="G77" s="1012">
        <v>79</v>
      </c>
      <c r="H77" s="164">
        <f>IF(G77="","",G77-G77*COMPASS!$AH$39)</f>
        <v>79</v>
      </c>
    </row>
    <row r="78" spans="1:8" ht="15.6" customHeight="1">
      <c r="A78" s="384" t="s">
        <v>2155</v>
      </c>
      <c r="B78" s="253" t="s">
        <v>25</v>
      </c>
      <c r="C78" s="387" t="s">
        <v>2156</v>
      </c>
      <c r="D78" s="387" t="s">
        <v>2157</v>
      </c>
      <c r="E78" s="1011">
        <v>1</v>
      </c>
      <c r="F78" s="424"/>
      <c r="G78" s="1012">
        <v>84</v>
      </c>
      <c r="H78" s="164">
        <f>IF(G78="","",G78-G78*COMPASS!$AH$39)</f>
        <v>84</v>
      </c>
    </row>
    <row r="79" spans="1:8" ht="15.6" customHeight="1">
      <c r="A79" s="333" t="s">
        <v>13775</v>
      </c>
      <c r="B79" s="568"/>
      <c r="C79" s="1008"/>
      <c r="D79" s="398"/>
      <c r="E79" s="1000"/>
      <c r="F79" s="1009"/>
      <c r="G79" s="1010"/>
      <c r="H79" s="164" t="str">
        <f>IF(G79="","",G79-G79*COMPASS!$AH$39)</f>
        <v/>
      </c>
    </row>
    <row r="80" spans="1:8" ht="15.6" customHeight="1">
      <c r="A80" s="384" t="s">
        <v>2088</v>
      </c>
      <c r="B80" s="253" t="s">
        <v>25</v>
      </c>
      <c r="C80" s="387" t="s">
        <v>2089</v>
      </c>
      <c r="D80" s="387" t="s">
        <v>7561</v>
      </c>
      <c r="E80" s="1011">
        <v>1</v>
      </c>
      <c r="F80" s="424"/>
      <c r="G80" s="1012">
        <v>651</v>
      </c>
      <c r="H80" s="164">
        <f>IF(G80="","",G80-G80*COMPASS!$AH$39)</f>
        <v>651</v>
      </c>
    </row>
    <row r="81" spans="1:8" ht="15.6" customHeight="1">
      <c r="A81" s="384" t="s">
        <v>2086</v>
      </c>
      <c r="B81" s="253" t="s">
        <v>25</v>
      </c>
      <c r="C81" s="387" t="s">
        <v>2087</v>
      </c>
      <c r="D81" s="387" t="s">
        <v>7560</v>
      </c>
      <c r="E81" s="1011">
        <v>1</v>
      </c>
      <c r="F81" s="424"/>
      <c r="G81" s="1012">
        <v>776</v>
      </c>
      <c r="H81" s="164">
        <f>IF(G81="","",G81-G81*COMPASS!$AH$39)</f>
        <v>776</v>
      </c>
    </row>
    <row r="82" spans="1:8" ht="15.6" customHeight="1">
      <c r="A82" s="384" t="s">
        <v>2074</v>
      </c>
      <c r="B82" s="253" t="s">
        <v>25</v>
      </c>
      <c r="C82" s="387" t="s">
        <v>2075</v>
      </c>
      <c r="D82" s="387" t="s">
        <v>2076</v>
      </c>
      <c r="E82" s="1011">
        <v>1</v>
      </c>
      <c r="F82" s="424"/>
      <c r="G82" s="1012">
        <v>1064</v>
      </c>
      <c r="H82" s="164">
        <f>IF(G82="","",G82-G82*COMPASS!$AH$39)</f>
        <v>1064</v>
      </c>
    </row>
    <row r="83" spans="1:8" ht="15.6" customHeight="1">
      <c r="A83" s="384" t="s">
        <v>2071</v>
      </c>
      <c r="B83" s="253" t="s">
        <v>25</v>
      </c>
      <c r="C83" s="387" t="s">
        <v>2072</v>
      </c>
      <c r="D83" s="387" t="s">
        <v>2073</v>
      </c>
      <c r="E83" s="1011">
        <v>1</v>
      </c>
      <c r="F83" s="424"/>
      <c r="G83" s="1012">
        <v>1153</v>
      </c>
      <c r="H83" s="164">
        <f>IF(G83="","",G83-G83*COMPASS!$AH$39)</f>
        <v>1153</v>
      </c>
    </row>
    <row r="84" spans="1:8" ht="15.6" customHeight="1">
      <c r="A84" s="384" t="s">
        <v>2083</v>
      </c>
      <c r="B84" s="253" t="s">
        <v>25</v>
      </c>
      <c r="C84" s="387" t="s">
        <v>2084</v>
      </c>
      <c r="D84" s="387" t="s">
        <v>2085</v>
      </c>
      <c r="E84" s="1011">
        <v>1</v>
      </c>
      <c r="F84" s="424"/>
      <c r="G84" s="1012">
        <v>1355</v>
      </c>
      <c r="H84" s="164">
        <f>IF(G84="","",G84-G84*COMPASS!$AH$39)</f>
        <v>1355</v>
      </c>
    </row>
    <row r="85" spans="1:8" ht="15.6" customHeight="1">
      <c r="A85" s="384" t="s">
        <v>2080</v>
      </c>
      <c r="B85" s="253" t="s">
        <v>25</v>
      </c>
      <c r="C85" s="387" t="s">
        <v>2081</v>
      </c>
      <c r="D85" s="387" t="s">
        <v>2082</v>
      </c>
      <c r="E85" s="1011">
        <v>1</v>
      </c>
      <c r="F85" s="424"/>
      <c r="G85" s="1012">
        <v>1468</v>
      </c>
      <c r="H85" s="164">
        <f>IF(G85="","",G85-G85*COMPASS!$AH$39)</f>
        <v>1468</v>
      </c>
    </row>
    <row r="86" spans="1:8" ht="15.6" customHeight="1">
      <c r="A86" s="384" t="s">
        <v>2090</v>
      </c>
      <c r="B86" s="253" t="s">
        <v>25</v>
      </c>
      <c r="C86" s="387" t="s">
        <v>2091</v>
      </c>
      <c r="D86" s="387" t="s">
        <v>2092</v>
      </c>
      <c r="E86" s="1011">
        <v>1</v>
      </c>
      <c r="F86" s="424"/>
      <c r="G86" s="1012">
        <v>389</v>
      </c>
      <c r="H86" s="164">
        <f>IF(G86="","",G86-G86*COMPASS!$AH$39)</f>
        <v>389</v>
      </c>
    </row>
    <row r="87" spans="1:8" ht="15.6" customHeight="1">
      <c r="A87" s="384" t="s">
        <v>2158</v>
      </c>
      <c r="B87" s="253" t="s">
        <v>25</v>
      </c>
      <c r="C87" s="387" t="s">
        <v>2159</v>
      </c>
      <c r="D87" s="387" t="s">
        <v>2160</v>
      </c>
      <c r="E87" s="1011">
        <v>1</v>
      </c>
      <c r="F87" s="424"/>
      <c r="G87" s="1012">
        <v>110</v>
      </c>
      <c r="H87" s="164">
        <f>IF(G87="","",G87-G87*COMPASS!$AH$39)</f>
        <v>110</v>
      </c>
    </row>
    <row r="88" spans="1:8" ht="15.6" customHeight="1">
      <c r="A88" s="333" t="s">
        <v>13781</v>
      </c>
      <c r="B88" s="568"/>
      <c r="C88" s="1008" t="s">
        <v>3079</v>
      </c>
      <c r="D88" s="398"/>
      <c r="E88" s="1000"/>
      <c r="F88" s="1009"/>
      <c r="G88" s="1010"/>
      <c r="H88" s="164" t="str">
        <f>IF(G88="","",G88-G88*COMPASS!$AH$39)</f>
        <v/>
      </c>
    </row>
    <row r="89" spans="1:8" ht="15.6" customHeight="1">
      <c r="A89" s="333" t="s">
        <v>13757</v>
      </c>
      <c r="B89" s="568"/>
      <c r="C89" s="1008"/>
      <c r="D89" s="398"/>
      <c r="E89" s="1000"/>
      <c r="F89" s="1009"/>
      <c r="G89" s="1010"/>
      <c r="H89" s="164" t="str">
        <f>IF(G89="","",G89-G89*COMPASS!$AH$39)</f>
        <v/>
      </c>
    </row>
    <row r="90" spans="1:8" ht="15.6" customHeight="1">
      <c r="A90" s="384" t="s">
        <v>2533</v>
      </c>
      <c r="B90" s="253" t="s">
        <v>25</v>
      </c>
      <c r="C90" s="387" t="s">
        <v>2534</v>
      </c>
      <c r="D90" s="387" t="s">
        <v>13782</v>
      </c>
      <c r="E90" s="1011">
        <v>1</v>
      </c>
      <c r="F90" s="424"/>
      <c r="G90" s="1012">
        <v>2769</v>
      </c>
      <c r="H90" s="164">
        <f>IF(G90="","",G90-G90*COMPASS!$AH$39)</f>
        <v>2769</v>
      </c>
    </row>
    <row r="91" spans="1:8" ht="15.6" customHeight="1">
      <c r="A91" s="384" t="s">
        <v>2535</v>
      </c>
      <c r="B91" s="253" t="s">
        <v>25</v>
      </c>
      <c r="C91" s="387" t="s">
        <v>2536</v>
      </c>
      <c r="D91" s="387" t="s">
        <v>13783</v>
      </c>
      <c r="E91" s="1011">
        <v>1</v>
      </c>
      <c r="F91" s="424"/>
      <c r="G91" s="1012">
        <v>2795</v>
      </c>
      <c r="H91" s="164">
        <f>IF(G91="","",G91-G91*COMPASS!$AH$39)</f>
        <v>2795</v>
      </c>
    </row>
    <row r="92" spans="1:8" ht="15.6" customHeight="1">
      <c r="A92" s="384" t="s">
        <v>2537</v>
      </c>
      <c r="B92" s="253" t="s">
        <v>25</v>
      </c>
      <c r="C92" s="387" t="s">
        <v>2538</v>
      </c>
      <c r="D92" s="387" t="s">
        <v>13784</v>
      </c>
      <c r="E92" s="1011">
        <v>1</v>
      </c>
      <c r="F92" s="424"/>
      <c r="G92" s="1012">
        <v>3199</v>
      </c>
      <c r="H92" s="164">
        <f>IF(G92="","",G92-G92*COMPASS!$AH$39)</f>
        <v>3199</v>
      </c>
    </row>
    <row r="93" spans="1:8" ht="15.6" customHeight="1">
      <c r="A93" s="384" t="s">
        <v>2539</v>
      </c>
      <c r="B93" s="253" t="s">
        <v>25</v>
      </c>
      <c r="C93" s="387" t="s">
        <v>2540</v>
      </c>
      <c r="D93" s="387" t="s">
        <v>13785</v>
      </c>
      <c r="E93" s="1011">
        <v>1</v>
      </c>
      <c r="F93" s="424"/>
      <c r="G93" s="1012">
        <v>3543</v>
      </c>
      <c r="H93" s="164">
        <f>IF(G93="","",G93-G93*COMPASS!$AH$39)</f>
        <v>3543</v>
      </c>
    </row>
    <row r="94" spans="1:8" ht="15.6" customHeight="1">
      <c r="A94" s="384" t="s">
        <v>2541</v>
      </c>
      <c r="B94" s="253" t="s">
        <v>25</v>
      </c>
      <c r="C94" s="387" t="s">
        <v>2542</v>
      </c>
      <c r="D94" s="387" t="s">
        <v>13786</v>
      </c>
      <c r="E94" s="1011">
        <v>1</v>
      </c>
      <c r="F94" s="424"/>
      <c r="G94" s="1012">
        <v>3654</v>
      </c>
      <c r="H94" s="164">
        <f>IF(G94="","",G94-G94*COMPASS!$AH$39)</f>
        <v>3654</v>
      </c>
    </row>
    <row r="95" spans="1:8" ht="15.6" customHeight="1">
      <c r="A95" s="384" t="s">
        <v>2543</v>
      </c>
      <c r="B95" s="253" t="s">
        <v>25</v>
      </c>
      <c r="C95" s="387" t="s">
        <v>2544</v>
      </c>
      <c r="D95" s="387" t="s">
        <v>13787</v>
      </c>
      <c r="E95" s="1011">
        <v>1</v>
      </c>
      <c r="F95" s="424"/>
      <c r="G95" s="1012">
        <v>5315</v>
      </c>
      <c r="H95" s="164">
        <f>IF(G95="","",G95-G95*COMPASS!$AH$39)</f>
        <v>5315</v>
      </c>
    </row>
    <row r="96" spans="1:8" ht="15.6" customHeight="1">
      <c r="A96" s="333" t="s">
        <v>13762</v>
      </c>
      <c r="B96" s="568"/>
      <c r="C96" s="1008"/>
      <c r="D96" s="398"/>
      <c r="E96" s="1000"/>
      <c r="F96" s="1009"/>
      <c r="G96" s="1010"/>
      <c r="H96" s="164" t="str">
        <f>IF(G96="","",G96-G96*COMPASS!$AH$39)</f>
        <v/>
      </c>
    </row>
    <row r="97" spans="1:8" ht="15.6" customHeight="1">
      <c r="A97" s="384" t="s">
        <v>13925</v>
      </c>
      <c r="B97" s="253" t="s">
        <v>25</v>
      </c>
      <c r="C97" s="387" t="s">
        <v>13788</v>
      </c>
      <c r="D97" s="387" t="s">
        <v>13789</v>
      </c>
      <c r="E97" s="1011">
        <v>1</v>
      </c>
      <c r="F97" s="424"/>
      <c r="G97" s="1012">
        <v>419</v>
      </c>
      <c r="H97" s="164">
        <f>IF(G97="","",G97-G97*COMPASS!$AH$39)</f>
        <v>419</v>
      </c>
    </row>
    <row r="98" spans="1:8" ht="15.6" customHeight="1">
      <c r="A98" s="333" t="s">
        <v>13775</v>
      </c>
      <c r="B98" s="568"/>
      <c r="C98" s="1008"/>
      <c r="D98" s="398"/>
      <c r="E98" s="1000"/>
      <c r="F98" s="1009"/>
      <c r="G98" s="1010"/>
      <c r="H98" s="164" t="str">
        <f>IF(G98="","",G98-G98*COMPASS!$AH$39)</f>
        <v/>
      </c>
    </row>
    <row r="99" spans="1:8" ht="15.6" customHeight="1">
      <c r="A99" s="384" t="s">
        <v>2545</v>
      </c>
      <c r="B99" s="253" t="s">
        <v>25</v>
      </c>
      <c r="C99" s="387" t="s">
        <v>2546</v>
      </c>
      <c r="D99" s="387" t="s">
        <v>2547</v>
      </c>
      <c r="E99" s="1011">
        <v>1</v>
      </c>
      <c r="F99" s="424"/>
      <c r="G99" s="1012">
        <v>1388</v>
      </c>
      <c r="H99" s="164">
        <f>IF(G99="","",G99-G99*COMPASS!$AH$39)</f>
        <v>1388</v>
      </c>
    </row>
    <row r="100" spans="1:8" ht="15.6" customHeight="1">
      <c r="A100" s="384" t="s">
        <v>2548</v>
      </c>
      <c r="B100" s="253" t="s">
        <v>25</v>
      </c>
      <c r="C100" s="387" t="s">
        <v>2549</v>
      </c>
      <c r="D100" s="387" t="s">
        <v>2550</v>
      </c>
      <c r="E100" s="1011">
        <v>1</v>
      </c>
      <c r="F100" s="424"/>
      <c r="G100" s="1012">
        <v>1440</v>
      </c>
      <c r="H100" s="164">
        <f>IF(G100="","",G100-G100*COMPASS!$AH$39)</f>
        <v>1440</v>
      </c>
    </row>
    <row r="101" spans="1:8" ht="15.6" customHeight="1">
      <c r="A101" s="384" t="s">
        <v>2529</v>
      </c>
      <c r="B101" s="253" t="s">
        <v>25</v>
      </c>
      <c r="C101" s="387" t="s">
        <v>2530</v>
      </c>
      <c r="D101" s="387" t="s">
        <v>7542</v>
      </c>
      <c r="E101" s="1011">
        <v>1</v>
      </c>
      <c r="F101" s="424"/>
      <c r="G101" s="1012">
        <v>1440</v>
      </c>
      <c r="H101" s="164">
        <f>IF(G101="","",G101-G101*COMPASS!$AH$39)</f>
        <v>1440</v>
      </c>
    </row>
    <row r="102" spans="1:8" ht="15.6" customHeight="1">
      <c r="A102" s="384" t="s">
        <v>2531</v>
      </c>
      <c r="B102" s="253" t="s">
        <v>25</v>
      </c>
      <c r="C102" s="387" t="s">
        <v>2532</v>
      </c>
      <c r="D102" s="387" t="s">
        <v>7543</v>
      </c>
      <c r="E102" s="1011">
        <v>1</v>
      </c>
      <c r="F102" s="424"/>
      <c r="G102" s="1012">
        <v>1462</v>
      </c>
      <c r="H102" s="164">
        <f>IF(G102="","",G102-G102*COMPASS!$AH$39)</f>
        <v>1462</v>
      </c>
    </row>
    <row r="103" spans="1:8" ht="15.6" customHeight="1">
      <c r="A103" s="384" t="s">
        <v>7544</v>
      </c>
      <c r="B103" s="253" t="s">
        <v>25</v>
      </c>
      <c r="C103" s="387" t="s">
        <v>7545</v>
      </c>
      <c r="D103" s="387" t="s">
        <v>7546</v>
      </c>
      <c r="E103" s="1011">
        <v>1</v>
      </c>
      <c r="F103" s="424"/>
      <c r="G103" s="1012">
        <v>2093</v>
      </c>
      <c r="H103" s="164">
        <f>IF(G103="","",G103-G103*COMPASS!$AH$39)</f>
        <v>2093</v>
      </c>
    </row>
    <row r="104" spans="1:8" ht="15.6" customHeight="1">
      <c r="A104" s="384" t="s">
        <v>7547</v>
      </c>
      <c r="B104" s="253" t="s">
        <v>25</v>
      </c>
      <c r="C104" s="387" t="s">
        <v>7548</v>
      </c>
      <c r="D104" s="387" t="s">
        <v>7549</v>
      </c>
      <c r="E104" s="1011">
        <v>1</v>
      </c>
      <c r="F104" s="424"/>
      <c r="G104" s="1012">
        <v>2237</v>
      </c>
      <c r="H104" s="164">
        <f>IF(G104="","",G104-G104*COMPASS!$AH$39)</f>
        <v>2237</v>
      </c>
    </row>
    <row r="105" spans="1:8" ht="15.6" customHeight="1">
      <c r="A105" s="384" t="s">
        <v>2509</v>
      </c>
      <c r="B105" s="253" t="s">
        <v>25</v>
      </c>
      <c r="C105" s="387" t="s">
        <v>2510</v>
      </c>
      <c r="D105" s="387" t="s">
        <v>7532</v>
      </c>
      <c r="E105" s="1011">
        <v>1</v>
      </c>
      <c r="F105" s="424"/>
      <c r="G105" s="1012">
        <v>1606</v>
      </c>
      <c r="H105" s="164">
        <f>IF(G105="","",G105-G105*COMPASS!$AH$39)</f>
        <v>1606</v>
      </c>
    </row>
    <row r="106" spans="1:8" ht="15.6" customHeight="1">
      <c r="A106" s="384" t="s">
        <v>2513</v>
      </c>
      <c r="B106" s="253" t="s">
        <v>25</v>
      </c>
      <c r="C106" s="387" t="s">
        <v>2514</v>
      </c>
      <c r="D106" s="387" t="s">
        <v>7534</v>
      </c>
      <c r="E106" s="1011">
        <v>1</v>
      </c>
      <c r="F106" s="424"/>
      <c r="G106" s="1012">
        <v>1627</v>
      </c>
      <c r="H106" s="164">
        <f>IF(G106="","",G106-G106*COMPASS!$AH$39)</f>
        <v>1627</v>
      </c>
    </row>
    <row r="107" spans="1:8" ht="15.6" customHeight="1">
      <c r="A107" s="384" t="s">
        <v>2517</v>
      </c>
      <c r="B107" s="253" t="s">
        <v>25</v>
      </c>
      <c r="C107" s="387" t="s">
        <v>2518</v>
      </c>
      <c r="D107" s="387" t="s">
        <v>7536</v>
      </c>
      <c r="E107" s="1011">
        <v>1</v>
      </c>
      <c r="F107" s="424"/>
      <c r="G107" s="1012">
        <v>1869</v>
      </c>
      <c r="H107" s="164">
        <f>IF(G107="","",G107-G107*COMPASS!$AH$39)</f>
        <v>1869</v>
      </c>
    </row>
    <row r="108" spans="1:8" ht="15.6" customHeight="1">
      <c r="A108" s="384" t="s">
        <v>2521</v>
      </c>
      <c r="B108" s="253" t="s">
        <v>25</v>
      </c>
      <c r="C108" s="387" t="s">
        <v>2522</v>
      </c>
      <c r="D108" s="387" t="s">
        <v>7538</v>
      </c>
      <c r="E108" s="1011">
        <v>1</v>
      </c>
      <c r="F108" s="424"/>
      <c r="G108" s="1012">
        <v>1997</v>
      </c>
      <c r="H108" s="164">
        <f>IF(G108="","",G108-G108*COMPASS!$AH$39)</f>
        <v>1997</v>
      </c>
    </row>
    <row r="109" spans="1:8" ht="15.6" customHeight="1">
      <c r="A109" s="384" t="s">
        <v>2525</v>
      </c>
      <c r="B109" s="253" t="s">
        <v>25</v>
      </c>
      <c r="C109" s="387" t="s">
        <v>2526</v>
      </c>
      <c r="D109" s="387" t="s">
        <v>7540</v>
      </c>
      <c r="E109" s="1011">
        <v>1</v>
      </c>
      <c r="F109" s="424"/>
      <c r="G109" s="1012">
        <v>2203</v>
      </c>
      <c r="H109" s="164">
        <f>IF(G109="","",G109-G109*COMPASS!$AH$39)</f>
        <v>2203</v>
      </c>
    </row>
    <row r="110" spans="1:8" ht="15.6" customHeight="1">
      <c r="A110" s="384" t="s">
        <v>2511</v>
      </c>
      <c r="B110" s="253" t="s">
        <v>25</v>
      </c>
      <c r="C110" s="387" t="s">
        <v>2512</v>
      </c>
      <c r="D110" s="387" t="s">
        <v>7533</v>
      </c>
      <c r="E110" s="1011">
        <v>1</v>
      </c>
      <c r="F110" s="424"/>
      <c r="G110" s="1012">
        <v>1742</v>
      </c>
      <c r="H110" s="164">
        <f>IF(G110="","",G110-G110*COMPASS!$AH$39)</f>
        <v>1742</v>
      </c>
    </row>
    <row r="111" spans="1:8" ht="15.6" customHeight="1">
      <c r="A111" s="384" t="s">
        <v>2515</v>
      </c>
      <c r="B111" s="253" t="s">
        <v>25</v>
      </c>
      <c r="C111" s="387" t="s">
        <v>2516</v>
      </c>
      <c r="D111" s="387" t="s">
        <v>7535</v>
      </c>
      <c r="E111" s="1011">
        <v>1</v>
      </c>
      <c r="F111" s="424"/>
      <c r="G111" s="1012">
        <v>1777</v>
      </c>
      <c r="H111" s="164">
        <f>IF(G111="","",G111-G111*COMPASS!$AH$39)</f>
        <v>1777</v>
      </c>
    </row>
    <row r="112" spans="1:8" ht="15.6" customHeight="1">
      <c r="A112" s="384" t="s">
        <v>2519</v>
      </c>
      <c r="B112" s="253" t="s">
        <v>25</v>
      </c>
      <c r="C112" s="387" t="s">
        <v>2520</v>
      </c>
      <c r="D112" s="387" t="s">
        <v>7537</v>
      </c>
      <c r="E112" s="1011">
        <v>1</v>
      </c>
      <c r="F112" s="424"/>
      <c r="G112" s="1012">
        <v>2031</v>
      </c>
      <c r="H112" s="164">
        <f>IF(G112="","",G112-G112*COMPASS!$AH$39)</f>
        <v>2031</v>
      </c>
    </row>
    <row r="113" spans="1:8" ht="15.6" customHeight="1">
      <c r="A113" s="384" t="s">
        <v>2523</v>
      </c>
      <c r="B113" s="253" t="s">
        <v>25</v>
      </c>
      <c r="C113" s="387" t="s">
        <v>2524</v>
      </c>
      <c r="D113" s="387" t="s">
        <v>7539</v>
      </c>
      <c r="E113" s="1011">
        <v>1</v>
      </c>
      <c r="F113" s="424"/>
      <c r="G113" s="1012">
        <v>2168</v>
      </c>
      <c r="H113" s="164">
        <f>IF(G113="","",G113-G113*COMPASS!$AH$39)</f>
        <v>2168</v>
      </c>
    </row>
    <row r="114" spans="1:8" ht="15.6" customHeight="1">
      <c r="A114" s="384" t="s">
        <v>2527</v>
      </c>
      <c r="B114" s="253" t="s">
        <v>25</v>
      </c>
      <c r="C114" s="387" t="s">
        <v>2528</v>
      </c>
      <c r="D114" s="387" t="s">
        <v>7541</v>
      </c>
      <c r="E114" s="1011">
        <v>1</v>
      </c>
      <c r="F114" s="424"/>
      <c r="G114" s="1012">
        <v>2380</v>
      </c>
      <c r="H114" s="164">
        <f>IF(G114="","",G114-G114*COMPASS!$AH$39)</f>
        <v>2380</v>
      </c>
    </row>
    <row r="115" spans="1:8" ht="15.6" customHeight="1">
      <c r="A115" s="384" t="s">
        <v>2118</v>
      </c>
      <c r="B115" s="253" t="s">
        <v>25</v>
      </c>
      <c r="C115" s="387" t="s">
        <v>2119</v>
      </c>
      <c r="D115" s="387" t="s">
        <v>2120</v>
      </c>
      <c r="E115" s="1011">
        <v>1</v>
      </c>
      <c r="F115" s="424"/>
      <c r="G115" s="1012">
        <v>85</v>
      </c>
      <c r="H115" s="164">
        <f>IF(G115="","",G115-G115*COMPASS!$AH$39)</f>
        <v>85</v>
      </c>
    </row>
    <row r="116" spans="1:8" ht="15.6" customHeight="1">
      <c r="A116" s="384" t="s">
        <v>2124</v>
      </c>
      <c r="B116" s="253" t="s">
        <v>25</v>
      </c>
      <c r="C116" s="387" t="s">
        <v>2125</v>
      </c>
      <c r="D116" s="387" t="s">
        <v>2126</v>
      </c>
      <c r="E116" s="1011">
        <v>1</v>
      </c>
      <c r="F116" s="424"/>
      <c r="G116" s="1012">
        <v>144</v>
      </c>
      <c r="H116" s="164">
        <f>IF(G116="","",G116-G116*COMPASS!$AH$39)</f>
        <v>144</v>
      </c>
    </row>
    <row r="117" spans="1:8" ht="15.6" customHeight="1">
      <c r="A117" s="384" t="s">
        <v>2127</v>
      </c>
      <c r="B117" s="253" t="s">
        <v>25</v>
      </c>
      <c r="C117" s="387" t="s">
        <v>2128</v>
      </c>
      <c r="D117" s="387" t="s">
        <v>2129</v>
      </c>
      <c r="E117" s="1011">
        <v>1</v>
      </c>
      <c r="F117" s="424"/>
      <c r="G117" s="1012">
        <v>83</v>
      </c>
      <c r="H117" s="164">
        <f>IF(G117="","",G117-G117*COMPASS!$AH$39)</f>
        <v>83</v>
      </c>
    </row>
    <row r="118" spans="1:8" ht="15.6" customHeight="1">
      <c r="A118" s="384" t="s">
        <v>2109</v>
      </c>
      <c r="B118" s="253" t="s">
        <v>25</v>
      </c>
      <c r="C118" s="387" t="s">
        <v>2110</v>
      </c>
      <c r="D118" s="387" t="s">
        <v>2111</v>
      </c>
      <c r="E118" s="1011">
        <v>1</v>
      </c>
      <c r="F118" s="424"/>
      <c r="G118" s="1012">
        <v>196</v>
      </c>
      <c r="H118" s="164">
        <f>IF(G118="","",G118-G118*COMPASS!$AH$39)</f>
        <v>196</v>
      </c>
    </row>
    <row r="119" spans="1:8" ht="15.6" customHeight="1">
      <c r="A119" s="333" t="s">
        <v>13790</v>
      </c>
      <c r="B119" s="568"/>
      <c r="C119" s="1008" t="s">
        <v>3079</v>
      </c>
      <c r="D119" s="398"/>
      <c r="E119" s="1000"/>
      <c r="F119" s="1009"/>
      <c r="G119" s="1010"/>
      <c r="H119" s="164" t="str">
        <f>IF(G119="","",G119-G119*COMPASS!$AH$39)</f>
        <v/>
      </c>
    </row>
    <row r="120" spans="1:8" ht="15.6" customHeight="1">
      <c r="A120" s="333" t="s">
        <v>13757</v>
      </c>
      <c r="B120" s="568"/>
      <c r="C120" s="1008"/>
      <c r="D120" s="398"/>
      <c r="E120" s="1000"/>
      <c r="F120" s="1009"/>
      <c r="G120" s="1010"/>
      <c r="H120" s="164" t="str">
        <f>IF(G120="","",G120-G120*COMPASS!$AH$39)</f>
        <v/>
      </c>
    </row>
    <row r="121" spans="1:8" ht="15.6" customHeight="1">
      <c r="A121" s="384" t="s">
        <v>13926</v>
      </c>
      <c r="B121" s="253" t="s">
        <v>25</v>
      </c>
      <c r="C121" s="387" t="s">
        <v>13790</v>
      </c>
      <c r="D121" s="387" t="s">
        <v>13791</v>
      </c>
      <c r="E121" s="1011">
        <v>1</v>
      </c>
      <c r="F121" s="424"/>
      <c r="G121" s="1012">
        <v>4319</v>
      </c>
      <c r="H121" s="164">
        <f>IF(G121="","",G121-G121*COMPASS!$AH$39)</f>
        <v>4319</v>
      </c>
    </row>
    <row r="122" spans="1:8" ht="15.6" customHeight="1">
      <c r="A122" s="333" t="s">
        <v>13762</v>
      </c>
      <c r="B122" s="568"/>
      <c r="C122" s="1008"/>
      <c r="D122" s="398"/>
      <c r="E122" s="1000"/>
      <c r="F122" s="1009"/>
      <c r="G122" s="1010"/>
      <c r="H122" s="164" t="str">
        <f>IF(G122="","",G122-G122*COMPASS!$AH$39)</f>
        <v/>
      </c>
    </row>
    <row r="123" spans="1:8" ht="15.6" customHeight="1">
      <c r="A123" s="333" t="s">
        <v>13775</v>
      </c>
      <c r="B123" s="568"/>
      <c r="C123" s="1008"/>
      <c r="D123" s="398"/>
      <c r="E123" s="1000"/>
      <c r="F123" s="1009"/>
      <c r="G123" s="1010"/>
      <c r="H123" s="164" t="str">
        <f>IF(G123="","",G123-G123*COMPASS!$AH$39)</f>
        <v/>
      </c>
    </row>
    <row r="124" spans="1:8" ht="15.6" customHeight="1">
      <c r="A124" s="384" t="s">
        <v>13927</v>
      </c>
      <c r="B124" s="253" t="s">
        <v>25</v>
      </c>
      <c r="C124" s="387" t="s">
        <v>13792</v>
      </c>
      <c r="D124" s="387" t="s">
        <v>13793</v>
      </c>
      <c r="E124" s="1011">
        <v>1</v>
      </c>
      <c r="F124" s="424"/>
      <c r="G124" s="1012">
        <v>1440</v>
      </c>
      <c r="H124" s="164">
        <f>IF(G124="","",G124-G124*COMPASS!$AH$39)</f>
        <v>1440</v>
      </c>
    </row>
    <row r="125" spans="1:8" ht="15.6" customHeight="1">
      <c r="A125" s="384" t="s">
        <v>13928</v>
      </c>
      <c r="B125" s="253" t="s">
        <v>25</v>
      </c>
      <c r="C125" s="387" t="s">
        <v>13794</v>
      </c>
      <c r="D125" s="387" t="s">
        <v>13795</v>
      </c>
      <c r="E125" s="1011">
        <v>1</v>
      </c>
      <c r="F125" s="424"/>
      <c r="G125" s="1012">
        <v>1462</v>
      </c>
      <c r="H125" s="164">
        <f>IF(G125="","",G125-G125*COMPASS!$AH$39)</f>
        <v>1462</v>
      </c>
    </row>
    <row r="126" spans="1:8" ht="15.6" customHeight="1">
      <c r="A126" s="384" t="s">
        <v>13929</v>
      </c>
      <c r="B126" s="253" t="s">
        <v>25</v>
      </c>
      <c r="C126" s="387" t="s">
        <v>13796</v>
      </c>
      <c r="D126" s="387" t="s">
        <v>13797</v>
      </c>
      <c r="E126" s="1011">
        <v>1</v>
      </c>
      <c r="F126" s="424"/>
      <c r="G126" s="1012">
        <v>2203</v>
      </c>
      <c r="H126" s="164">
        <f>IF(G126="","",G126-G126*COMPASS!$AH$39)</f>
        <v>2203</v>
      </c>
    </row>
    <row r="127" spans="1:8" ht="15.6" customHeight="1">
      <c r="A127" s="384" t="s">
        <v>13930</v>
      </c>
      <c r="B127" s="253" t="s">
        <v>25</v>
      </c>
      <c r="C127" s="387" t="s">
        <v>13798</v>
      </c>
      <c r="D127" s="387" t="s">
        <v>13799</v>
      </c>
      <c r="E127" s="1011">
        <v>1</v>
      </c>
      <c r="F127" s="424"/>
      <c r="G127" s="1012">
        <v>2380</v>
      </c>
      <c r="H127" s="164">
        <f>IF(G127="","",G127-G127*COMPASS!$AH$39)</f>
        <v>2380</v>
      </c>
    </row>
    <row r="128" spans="1:8" ht="15.6" customHeight="1">
      <c r="A128" s="333" t="s">
        <v>13800</v>
      </c>
      <c r="B128" s="568"/>
      <c r="C128" s="1008" t="s">
        <v>3079</v>
      </c>
      <c r="D128" s="398"/>
      <c r="E128" s="1000"/>
      <c r="F128" s="1009"/>
      <c r="G128" s="1010"/>
      <c r="H128" s="164" t="str">
        <f>IF(G128="","",G128-G128*COMPASS!$AH$39)</f>
        <v/>
      </c>
    </row>
    <row r="129" spans="1:8" ht="15.6" customHeight="1">
      <c r="A129" s="333" t="s">
        <v>13757</v>
      </c>
      <c r="B129" s="568"/>
      <c r="C129" s="1008"/>
      <c r="D129" s="398"/>
      <c r="E129" s="1000"/>
      <c r="F129" s="1009"/>
      <c r="G129" s="1010"/>
      <c r="H129" s="164" t="str">
        <f>IF(G129="","",G129-G129*COMPASS!$AH$39)</f>
        <v/>
      </c>
    </row>
    <row r="130" spans="1:8" ht="15.6" customHeight="1">
      <c r="A130" s="384" t="s">
        <v>6204</v>
      </c>
      <c r="B130" s="253" t="s">
        <v>25</v>
      </c>
      <c r="C130" s="387" t="s">
        <v>6205</v>
      </c>
      <c r="D130" s="387" t="s">
        <v>6206</v>
      </c>
      <c r="E130" s="1011">
        <v>1</v>
      </c>
      <c r="F130" s="424"/>
      <c r="G130" s="1012">
        <v>2590</v>
      </c>
      <c r="H130" s="164">
        <f>IF(G130="","",G130-G130*COMPASS!$AH$39)</f>
        <v>2590</v>
      </c>
    </row>
    <row r="131" spans="1:8" ht="15.6" customHeight="1">
      <c r="A131" s="384" t="s">
        <v>7550</v>
      </c>
      <c r="B131" s="253" t="s">
        <v>25</v>
      </c>
      <c r="C131" s="387" t="s">
        <v>6207</v>
      </c>
      <c r="D131" s="387" t="s">
        <v>6208</v>
      </c>
      <c r="E131" s="1011">
        <v>1</v>
      </c>
      <c r="F131" s="424"/>
      <c r="G131" s="1012">
        <v>3950</v>
      </c>
      <c r="H131" s="164">
        <f>IF(G131="","",G131-G131*COMPASS!$AH$39)</f>
        <v>3950</v>
      </c>
    </row>
    <row r="132" spans="1:8" ht="15.6" customHeight="1">
      <c r="A132" s="384" t="s">
        <v>6209</v>
      </c>
      <c r="B132" s="253" t="s">
        <v>25</v>
      </c>
      <c r="C132" s="387" t="s">
        <v>6210</v>
      </c>
      <c r="D132" s="387" t="s">
        <v>6211</v>
      </c>
      <c r="E132" s="1011">
        <v>1</v>
      </c>
      <c r="F132" s="424"/>
      <c r="G132" s="1012">
        <v>4500</v>
      </c>
      <c r="H132" s="164">
        <f>IF(G132="","",G132-G132*COMPASS!$AH$39)</f>
        <v>4500</v>
      </c>
    </row>
    <row r="133" spans="1:8" ht="15.6" customHeight="1">
      <c r="A133" s="384" t="s">
        <v>6212</v>
      </c>
      <c r="B133" s="253" t="s">
        <v>25</v>
      </c>
      <c r="C133" s="387" t="s">
        <v>6213</v>
      </c>
      <c r="D133" s="387" t="s">
        <v>6214</v>
      </c>
      <c r="E133" s="1011">
        <v>1</v>
      </c>
      <c r="F133" s="424"/>
      <c r="G133" s="1012">
        <v>5750</v>
      </c>
      <c r="H133" s="164">
        <f>IF(G133="","",G133-G133*COMPASS!$AH$39)</f>
        <v>5750</v>
      </c>
    </row>
    <row r="134" spans="1:8" ht="15.6" customHeight="1">
      <c r="A134" s="384" t="s">
        <v>7551</v>
      </c>
      <c r="B134" s="253" t="s">
        <v>25</v>
      </c>
      <c r="C134" s="387" t="s">
        <v>7552</v>
      </c>
      <c r="D134" s="387" t="s">
        <v>7553</v>
      </c>
      <c r="E134" s="1011">
        <v>1</v>
      </c>
      <c r="F134" s="424"/>
      <c r="G134" s="1012">
        <v>6950</v>
      </c>
      <c r="H134" s="164">
        <f>IF(G134="","",G134-G134*COMPASS!$AH$39)</f>
        <v>6950</v>
      </c>
    </row>
    <row r="135" spans="1:8" ht="15.6" customHeight="1">
      <c r="A135" s="384" t="s">
        <v>6215</v>
      </c>
      <c r="B135" s="253" t="s">
        <v>25</v>
      </c>
      <c r="C135" s="387" t="s">
        <v>6216</v>
      </c>
      <c r="D135" s="387" t="s">
        <v>6217</v>
      </c>
      <c r="E135" s="1011">
        <v>1</v>
      </c>
      <c r="F135" s="424"/>
      <c r="G135" s="1012">
        <v>6850</v>
      </c>
      <c r="H135" s="164">
        <f>IF(G135="","",G135-G135*COMPASS!$AH$39)</f>
        <v>6850</v>
      </c>
    </row>
    <row r="136" spans="1:8" ht="15.6" customHeight="1">
      <c r="A136" s="384" t="s">
        <v>6218</v>
      </c>
      <c r="B136" s="253" t="s">
        <v>25</v>
      </c>
      <c r="C136" s="387" t="s">
        <v>6219</v>
      </c>
      <c r="D136" s="387" t="s">
        <v>6220</v>
      </c>
      <c r="E136" s="1011">
        <v>1</v>
      </c>
      <c r="F136" s="424"/>
      <c r="G136" s="1012">
        <v>8050</v>
      </c>
      <c r="H136" s="164">
        <f>IF(G136="","",G136-G136*COMPASS!$AH$39)</f>
        <v>8050</v>
      </c>
    </row>
    <row r="137" spans="1:8" ht="15.6" customHeight="1">
      <c r="A137" s="333" t="s">
        <v>13762</v>
      </c>
      <c r="B137" s="568"/>
      <c r="C137" s="1008"/>
      <c r="D137" s="398"/>
      <c r="E137" s="1000"/>
      <c r="F137" s="1009"/>
      <c r="G137" s="1010"/>
      <c r="H137" s="164" t="str">
        <f>IF(G137="","",G137-G137*COMPASS!$AH$39)</f>
        <v/>
      </c>
    </row>
    <row r="138" spans="1:8" ht="15.6" customHeight="1">
      <c r="A138" s="384" t="s">
        <v>7554</v>
      </c>
      <c r="B138" s="253" t="s">
        <v>25</v>
      </c>
      <c r="C138" s="387" t="s">
        <v>7555</v>
      </c>
      <c r="D138" s="387" t="s">
        <v>13801</v>
      </c>
      <c r="E138" s="1011">
        <v>1</v>
      </c>
      <c r="F138" s="424"/>
      <c r="G138" s="1012">
        <v>484</v>
      </c>
      <c r="H138" s="164">
        <f>IF(G138="","",G138-G138*COMPASS!$AH$39)</f>
        <v>484</v>
      </c>
    </row>
    <row r="139" spans="1:8" ht="15.6" customHeight="1">
      <c r="A139" s="384" t="s">
        <v>7556</v>
      </c>
      <c r="B139" s="253" t="s">
        <v>25</v>
      </c>
      <c r="C139" s="387" t="s">
        <v>7557</v>
      </c>
      <c r="D139" s="387" t="s">
        <v>13802</v>
      </c>
      <c r="E139" s="1011">
        <v>1</v>
      </c>
      <c r="F139" s="424"/>
      <c r="G139" s="1012">
        <v>602</v>
      </c>
      <c r="H139" s="164">
        <f>IF(G139="","",G139-G139*COMPASS!$AH$39)</f>
        <v>602</v>
      </c>
    </row>
    <row r="140" spans="1:8" ht="15.6" customHeight="1">
      <c r="A140" s="384" t="s">
        <v>7558</v>
      </c>
      <c r="B140" s="253" t="s">
        <v>25</v>
      </c>
      <c r="C140" s="387" t="s">
        <v>7559</v>
      </c>
      <c r="D140" s="387" t="s">
        <v>13803</v>
      </c>
      <c r="E140" s="1011">
        <v>1</v>
      </c>
      <c r="F140" s="424"/>
      <c r="G140" s="1012">
        <v>990</v>
      </c>
      <c r="H140" s="164">
        <f>IF(G140="","",G140-G140*COMPASS!$AH$39)</f>
        <v>990</v>
      </c>
    </row>
    <row r="141" spans="1:8" ht="15.6" customHeight="1">
      <c r="A141" s="384" t="s">
        <v>2230</v>
      </c>
      <c r="B141" s="253" t="s">
        <v>25</v>
      </c>
      <c r="C141" s="387" t="s">
        <v>2231</v>
      </c>
      <c r="D141" s="387" t="s">
        <v>2232</v>
      </c>
      <c r="E141" s="1011">
        <v>1</v>
      </c>
      <c r="F141" s="424"/>
      <c r="G141" s="1012">
        <v>54</v>
      </c>
      <c r="H141" s="164">
        <f>IF(G141="","",G141-G141*COMPASS!$AH$39)</f>
        <v>54</v>
      </c>
    </row>
    <row r="142" spans="1:8" ht="15.6" customHeight="1">
      <c r="A142" s="384" t="s">
        <v>2218</v>
      </c>
      <c r="B142" s="253" t="s">
        <v>25</v>
      </c>
      <c r="C142" s="387" t="s">
        <v>2219</v>
      </c>
      <c r="D142" s="387" t="s">
        <v>2220</v>
      </c>
      <c r="E142" s="1011">
        <v>1</v>
      </c>
      <c r="F142" s="424"/>
      <c r="G142" s="1012">
        <v>285</v>
      </c>
      <c r="H142" s="164">
        <f>IF(G142="","",G142-G142*COMPASS!$AH$39)</f>
        <v>285</v>
      </c>
    </row>
    <row r="143" spans="1:8" ht="15.6" customHeight="1">
      <c r="A143" s="384" t="s">
        <v>15770</v>
      </c>
      <c r="B143" s="253" t="s">
        <v>25</v>
      </c>
      <c r="C143" s="1013" t="s">
        <v>15718</v>
      </c>
      <c r="D143" s="474" t="s">
        <v>15719</v>
      </c>
      <c r="E143" s="1011">
        <v>1</v>
      </c>
      <c r="F143" s="1014"/>
      <c r="G143" s="1015">
        <v>376</v>
      </c>
      <c r="H143" s="164">
        <f>IF(G143="","",G143-G143*COMPASS!$AH$39)</f>
        <v>376</v>
      </c>
    </row>
    <row r="144" spans="1:8" ht="15.6" customHeight="1">
      <c r="A144" s="384" t="s">
        <v>13931</v>
      </c>
      <c r="B144" s="253" t="s">
        <v>25</v>
      </c>
      <c r="C144" s="387" t="s">
        <v>13804</v>
      </c>
      <c r="D144" s="387" t="s">
        <v>13805</v>
      </c>
      <c r="E144" s="1011">
        <v>1</v>
      </c>
      <c r="F144" s="424"/>
      <c r="G144" s="1012">
        <v>395</v>
      </c>
      <c r="H144" s="164">
        <f>IF(G144="","",G144-G144*COMPASS!$AH$39)</f>
        <v>395</v>
      </c>
    </row>
    <row r="145" spans="1:8" ht="15.6" customHeight="1">
      <c r="A145" s="384" t="s">
        <v>13932</v>
      </c>
      <c r="B145" s="253" t="s">
        <v>25</v>
      </c>
      <c r="C145" s="387" t="s">
        <v>13806</v>
      </c>
      <c r="D145" s="387" t="s">
        <v>13807</v>
      </c>
      <c r="E145" s="1011">
        <v>1</v>
      </c>
      <c r="F145" s="424"/>
      <c r="G145" s="1012">
        <v>310</v>
      </c>
      <c r="H145" s="164">
        <f>IF(G145="","",G145-G145*COMPASS!$AH$39)</f>
        <v>310</v>
      </c>
    </row>
    <row r="146" spans="1:8" ht="15.6" customHeight="1">
      <c r="A146" s="384" t="s">
        <v>7592</v>
      </c>
      <c r="B146" s="253" t="s">
        <v>25</v>
      </c>
      <c r="C146" s="387" t="s">
        <v>7593</v>
      </c>
      <c r="D146" s="387" t="s">
        <v>7594</v>
      </c>
      <c r="E146" s="1011">
        <v>1</v>
      </c>
      <c r="F146" s="424"/>
      <c r="G146" s="1012">
        <v>183</v>
      </c>
      <c r="H146" s="164">
        <f>IF(G146="","",G146-G146*COMPASS!$AH$39)</f>
        <v>183</v>
      </c>
    </row>
    <row r="147" spans="1:8" ht="15.6" customHeight="1">
      <c r="A147" s="384" t="s">
        <v>13933</v>
      </c>
      <c r="B147" s="253" t="s">
        <v>25</v>
      </c>
      <c r="C147" s="387" t="s">
        <v>13808</v>
      </c>
      <c r="D147" s="387" t="s">
        <v>13809</v>
      </c>
      <c r="E147" s="1011">
        <v>1</v>
      </c>
      <c r="F147" s="424"/>
      <c r="G147" s="1012">
        <v>1420</v>
      </c>
      <c r="H147" s="164">
        <f>IF(G147="","",G147-G147*COMPASS!$AH$39)</f>
        <v>1420</v>
      </c>
    </row>
    <row r="148" spans="1:8" ht="15.6" customHeight="1">
      <c r="A148" s="384" t="s">
        <v>13934</v>
      </c>
      <c r="B148" s="253" t="s">
        <v>25</v>
      </c>
      <c r="C148" s="387" t="s">
        <v>13810</v>
      </c>
      <c r="D148" s="387" t="s">
        <v>13811</v>
      </c>
      <c r="E148" s="1011">
        <v>1</v>
      </c>
      <c r="F148" s="424"/>
      <c r="G148" s="1012">
        <v>1420</v>
      </c>
      <c r="H148" s="164">
        <f>IF(G148="","",G148-G148*COMPASS!$AH$39)</f>
        <v>1420</v>
      </c>
    </row>
    <row r="149" spans="1:8" ht="15.6" customHeight="1">
      <c r="A149" s="384" t="s">
        <v>15771</v>
      </c>
      <c r="B149" s="253" t="s">
        <v>25</v>
      </c>
      <c r="C149" s="1013" t="s">
        <v>15720</v>
      </c>
      <c r="D149" s="474" t="s">
        <v>15721</v>
      </c>
      <c r="E149" s="1011">
        <v>1</v>
      </c>
      <c r="F149" s="1014"/>
      <c r="G149" s="1012">
        <v>71</v>
      </c>
      <c r="H149" s="164">
        <f>IF(G149="","",G149-G149*COMPASS!$AH$39)</f>
        <v>71</v>
      </c>
    </row>
    <row r="150" spans="1:8" ht="15.6" customHeight="1">
      <c r="A150" s="333" t="s">
        <v>13775</v>
      </c>
      <c r="B150" s="568"/>
      <c r="C150" s="1008"/>
      <c r="D150" s="398"/>
      <c r="E150" s="1000"/>
      <c r="F150" s="1009"/>
      <c r="G150" s="1010"/>
      <c r="H150" s="164" t="str">
        <f>IF(G150="","",G150-G150*COMPASS!$AH$39)</f>
        <v/>
      </c>
    </row>
    <row r="151" spans="1:8" ht="15.6" customHeight="1">
      <c r="A151" s="384" t="s">
        <v>13935</v>
      </c>
      <c r="B151" s="253" t="s">
        <v>25</v>
      </c>
      <c r="C151" s="387" t="s">
        <v>13812</v>
      </c>
      <c r="D151" s="387" t="s">
        <v>13813</v>
      </c>
      <c r="E151" s="1011">
        <v>1</v>
      </c>
      <c r="F151" s="424"/>
      <c r="G151" s="1012">
        <v>790</v>
      </c>
      <c r="H151" s="164">
        <f>IF(G151="","",G151-G151*COMPASS!$AH$39)</f>
        <v>790</v>
      </c>
    </row>
    <row r="152" spans="1:8" ht="15.6" customHeight="1">
      <c r="A152" s="384" t="s">
        <v>13936</v>
      </c>
      <c r="B152" s="253" t="s">
        <v>25</v>
      </c>
      <c r="C152" s="387" t="s">
        <v>15722</v>
      </c>
      <c r="D152" s="387" t="s">
        <v>13814</v>
      </c>
      <c r="E152" s="1011">
        <v>1</v>
      </c>
      <c r="F152" s="424"/>
      <c r="G152" s="1012">
        <v>790</v>
      </c>
      <c r="H152" s="164">
        <f>IF(G152="","",G152-G152*COMPASS!$AH$39)</f>
        <v>790</v>
      </c>
    </row>
    <row r="153" spans="1:8" ht="15.6" customHeight="1">
      <c r="A153" s="384" t="s">
        <v>13937</v>
      </c>
      <c r="B153" s="253" t="s">
        <v>25</v>
      </c>
      <c r="C153" s="387" t="s">
        <v>15723</v>
      </c>
      <c r="D153" s="387" t="s">
        <v>13815</v>
      </c>
      <c r="E153" s="1011">
        <v>1</v>
      </c>
      <c r="F153" s="424"/>
      <c r="G153" s="1012">
        <v>790</v>
      </c>
      <c r="H153" s="164">
        <f>IF(G153="","",G153-G153*COMPASS!$AH$39)</f>
        <v>790</v>
      </c>
    </row>
    <row r="154" spans="1:8" ht="15.6" customHeight="1">
      <c r="A154" s="384" t="s">
        <v>13938</v>
      </c>
      <c r="B154" s="253" t="s">
        <v>25</v>
      </c>
      <c r="C154" s="387" t="s">
        <v>15724</v>
      </c>
      <c r="D154" s="387" t="s">
        <v>13816</v>
      </c>
      <c r="E154" s="1011">
        <v>1</v>
      </c>
      <c r="F154" s="424"/>
      <c r="G154" s="1012">
        <v>790</v>
      </c>
      <c r="H154" s="164">
        <f>IF(G154="","",G154-G154*COMPASS!$AH$39)</f>
        <v>790</v>
      </c>
    </row>
    <row r="155" spans="1:8" ht="15.6" customHeight="1">
      <c r="A155" s="384" t="s">
        <v>15772</v>
      </c>
      <c r="B155" s="253" t="s">
        <v>25</v>
      </c>
      <c r="C155" s="1013" t="s">
        <v>15725</v>
      </c>
      <c r="D155" s="474" t="s">
        <v>15726</v>
      </c>
      <c r="E155" s="1011">
        <v>1</v>
      </c>
      <c r="F155" s="1014"/>
      <c r="G155" s="1015">
        <v>204</v>
      </c>
      <c r="H155" s="164">
        <f>IF(G155="","",G155-G155*COMPASS!$AH$39)</f>
        <v>204</v>
      </c>
    </row>
    <row r="156" spans="1:8" ht="15.6" customHeight="1">
      <c r="A156" s="384" t="s">
        <v>15773</v>
      </c>
      <c r="B156" s="253" t="s">
        <v>25</v>
      </c>
      <c r="C156" s="1013" t="s">
        <v>15727</v>
      </c>
      <c r="D156" s="474" t="s">
        <v>15728</v>
      </c>
      <c r="E156" s="1011">
        <v>1</v>
      </c>
      <c r="F156" s="1014"/>
      <c r="G156" s="1015">
        <v>312</v>
      </c>
      <c r="H156" s="164">
        <f>IF(G156="","",G156-G156*COMPASS!$AH$39)</f>
        <v>312</v>
      </c>
    </row>
    <row r="157" spans="1:8" ht="15.6" customHeight="1">
      <c r="A157" s="384" t="s">
        <v>15774</v>
      </c>
      <c r="B157" s="253" t="s">
        <v>25</v>
      </c>
      <c r="C157" s="1013" t="s">
        <v>15729</v>
      </c>
      <c r="D157" s="474" t="s">
        <v>15730</v>
      </c>
      <c r="E157" s="1011">
        <v>1</v>
      </c>
      <c r="F157" s="1014"/>
      <c r="G157" s="1015">
        <v>435</v>
      </c>
      <c r="H157" s="164">
        <f>IF(G157="","",G157-G157*COMPASS!$AH$39)</f>
        <v>435</v>
      </c>
    </row>
    <row r="158" spans="1:8" ht="15.6" customHeight="1">
      <c r="A158" s="384" t="s">
        <v>15775</v>
      </c>
      <c r="B158" s="253" t="s">
        <v>25</v>
      </c>
      <c r="C158" s="1013" t="s">
        <v>15731</v>
      </c>
      <c r="D158" s="474" t="s">
        <v>15732</v>
      </c>
      <c r="E158" s="1011">
        <v>1</v>
      </c>
      <c r="F158" s="1014"/>
      <c r="G158" s="1015">
        <v>32</v>
      </c>
      <c r="H158" s="164">
        <f>IF(G158="","",G158-G158*COMPASS!$AH$39)</f>
        <v>32</v>
      </c>
    </row>
    <row r="159" spans="1:8" ht="15.6" customHeight="1">
      <c r="A159" s="333" t="s">
        <v>13817</v>
      </c>
      <c r="B159" s="568"/>
      <c r="C159" s="1008" t="s">
        <v>3079</v>
      </c>
      <c r="D159" s="398"/>
      <c r="E159" s="1000"/>
      <c r="F159" s="1009"/>
      <c r="G159" s="1010"/>
      <c r="H159" s="164" t="str">
        <f>IF(G159="","",G159-G159*COMPASS!$AH$39)</f>
        <v/>
      </c>
    </row>
    <row r="160" spans="1:8" ht="15.6" customHeight="1">
      <c r="A160" s="333" t="s">
        <v>13818</v>
      </c>
      <c r="B160" s="568"/>
      <c r="C160" s="1008"/>
      <c r="D160" s="398"/>
      <c r="E160" s="1000"/>
      <c r="F160" s="1009"/>
      <c r="G160" s="1010"/>
      <c r="H160" s="164" t="str">
        <f>IF(G160="","",G160-G160*COMPASS!$AH$39)</f>
        <v/>
      </c>
    </row>
    <row r="161" spans="1:8" ht="15.6" customHeight="1">
      <c r="A161" s="384" t="s">
        <v>13939</v>
      </c>
      <c r="B161" s="253" t="s">
        <v>25</v>
      </c>
      <c r="C161" s="387" t="s">
        <v>13819</v>
      </c>
      <c r="D161" s="387" t="s">
        <v>13820</v>
      </c>
      <c r="E161" s="1011">
        <v>1</v>
      </c>
      <c r="F161" s="424"/>
      <c r="G161" s="1012">
        <v>6027</v>
      </c>
      <c r="H161" s="164">
        <f>IF(G161="","",G161-G161*COMPASS!$AH$39)</f>
        <v>6027</v>
      </c>
    </row>
    <row r="162" spans="1:8" ht="15.6" customHeight="1">
      <c r="A162" s="384" t="s">
        <v>13940</v>
      </c>
      <c r="B162" s="253" t="s">
        <v>25</v>
      </c>
      <c r="C162" s="387" t="s">
        <v>13821</v>
      </c>
      <c r="D162" s="387" t="s">
        <v>13822</v>
      </c>
      <c r="E162" s="1011">
        <v>1</v>
      </c>
      <c r="F162" s="424"/>
      <c r="G162" s="1012">
        <v>8649</v>
      </c>
      <c r="H162" s="164">
        <f>IF(G162="","",G162-G162*COMPASS!$AH$39)</f>
        <v>8649</v>
      </c>
    </row>
    <row r="163" spans="1:8" ht="15.6" customHeight="1">
      <c r="A163" s="384" t="s">
        <v>13941</v>
      </c>
      <c r="B163" s="253" t="s">
        <v>25</v>
      </c>
      <c r="C163" s="387" t="s">
        <v>13823</v>
      </c>
      <c r="D163" s="387" t="s">
        <v>13824</v>
      </c>
      <c r="E163" s="1011">
        <v>1</v>
      </c>
      <c r="F163" s="424"/>
      <c r="G163" s="1012">
        <v>11219</v>
      </c>
      <c r="H163" s="164">
        <f>IF(G163="","",G163-G163*COMPASS!$AH$39)</f>
        <v>11219</v>
      </c>
    </row>
    <row r="164" spans="1:8" ht="15.6" customHeight="1">
      <c r="A164" s="384" t="s">
        <v>13942</v>
      </c>
      <c r="B164" s="253" t="s">
        <v>25</v>
      </c>
      <c r="C164" s="387" t="s">
        <v>13825</v>
      </c>
      <c r="D164" s="387" t="s">
        <v>13826</v>
      </c>
      <c r="E164" s="1011">
        <v>1</v>
      </c>
      <c r="F164" s="424"/>
      <c r="G164" s="1012">
        <v>13937</v>
      </c>
      <c r="H164" s="164">
        <f>IF(G164="","",G164-G164*COMPASS!$AH$39)</f>
        <v>13937</v>
      </c>
    </row>
    <row r="165" spans="1:8" ht="15.6" customHeight="1">
      <c r="A165" s="384" t="s">
        <v>13943</v>
      </c>
      <c r="B165" s="253" t="s">
        <v>25</v>
      </c>
      <c r="C165" s="387" t="s">
        <v>13827</v>
      </c>
      <c r="D165" s="387" t="s">
        <v>13828</v>
      </c>
      <c r="E165" s="1011">
        <v>1</v>
      </c>
      <c r="F165" s="424"/>
      <c r="G165" s="1012">
        <v>16507</v>
      </c>
      <c r="H165" s="164">
        <f>IF(G165="","",G165-G165*COMPASS!$AH$39)</f>
        <v>16507</v>
      </c>
    </row>
    <row r="166" spans="1:8" ht="15.6" customHeight="1">
      <c r="A166" s="384" t="s">
        <v>13944</v>
      </c>
      <c r="B166" s="253" t="s">
        <v>25</v>
      </c>
      <c r="C166" s="387" t="s">
        <v>13829</v>
      </c>
      <c r="D166" s="387" t="s">
        <v>13830</v>
      </c>
      <c r="E166" s="1011">
        <v>1</v>
      </c>
      <c r="F166" s="424"/>
      <c r="G166" s="1012">
        <v>19129</v>
      </c>
      <c r="H166" s="164">
        <f>IF(G166="","",G166-G166*COMPASS!$AH$39)</f>
        <v>19129</v>
      </c>
    </row>
    <row r="167" spans="1:8" ht="15.6" customHeight="1">
      <c r="A167" s="384" t="s">
        <v>13945</v>
      </c>
      <c r="B167" s="253" t="s">
        <v>25</v>
      </c>
      <c r="C167" s="387" t="s">
        <v>13831</v>
      </c>
      <c r="D167" s="387" t="s">
        <v>13832</v>
      </c>
      <c r="E167" s="1011">
        <v>1</v>
      </c>
      <c r="F167" s="424"/>
      <c r="G167" s="1012">
        <v>21847</v>
      </c>
      <c r="H167" s="164">
        <f>IF(G167="","",G167-G167*COMPASS!$AH$39)</f>
        <v>21847</v>
      </c>
    </row>
    <row r="168" spans="1:8" ht="15.6" customHeight="1">
      <c r="A168" s="384" t="s">
        <v>13946</v>
      </c>
      <c r="B168" s="253" t="s">
        <v>25</v>
      </c>
      <c r="C168" s="387" t="s">
        <v>13833</v>
      </c>
      <c r="D168" s="387" t="s">
        <v>13834</v>
      </c>
      <c r="E168" s="1011">
        <v>1</v>
      </c>
      <c r="F168" s="424"/>
      <c r="G168" s="1012">
        <v>24469</v>
      </c>
      <c r="H168" s="164">
        <f>IF(G168="","",G168-G168*COMPASS!$AH$39)</f>
        <v>24469</v>
      </c>
    </row>
    <row r="169" spans="1:8" ht="15.6" customHeight="1">
      <c r="A169" s="384" t="s">
        <v>13947</v>
      </c>
      <c r="B169" s="253" t="s">
        <v>25</v>
      </c>
      <c r="C169" s="387" t="s">
        <v>13835</v>
      </c>
      <c r="D169" s="387" t="s">
        <v>13836</v>
      </c>
      <c r="E169" s="1011">
        <v>1</v>
      </c>
      <c r="F169" s="424"/>
      <c r="G169" s="1012">
        <v>27039</v>
      </c>
      <c r="H169" s="164">
        <f>IF(G169="","",G169-G169*COMPASS!$AH$39)</f>
        <v>27039</v>
      </c>
    </row>
    <row r="170" spans="1:8" ht="15.6" customHeight="1">
      <c r="A170" s="384" t="s">
        <v>13948</v>
      </c>
      <c r="B170" s="253" t="s">
        <v>25</v>
      </c>
      <c r="C170" s="387" t="s">
        <v>13837</v>
      </c>
      <c r="D170" s="387" t="s">
        <v>13838</v>
      </c>
      <c r="E170" s="1011">
        <v>1</v>
      </c>
      <c r="F170" s="424"/>
      <c r="G170" s="1012">
        <v>29757</v>
      </c>
      <c r="H170" s="164">
        <f>IF(G170="","",G170-G170*COMPASS!$AH$39)</f>
        <v>29757</v>
      </c>
    </row>
    <row r="171" spans="1:8" ht="15.6" customHeight="1">
      <c r="A171" s="384" t="s">
        <v>13949</v>
      </c>
      <c r="B171" s="253" t="s">
        <v>25</v>
      </c>
      <c r="C171" s="387" t="s">
        <v>13839</v>
      </c>
      <c r="D171" s="387" t="s">
        <v>13840</v>
      </c>
      <c r="E171" s="1011">
        <v>1</v>
      </c>
      <c r="F171" s="424"/>
      <c r="G171" s="1012">
        <v>2145</v>
      </c>
      <c r="H171" s="164">
        <f>IF(G171="","",G171-G171*COMPASS!$AH$39)</f>
        <v>2145</v>
      </c>
    </row>
    <row r="172" spans="1:8" ht="15.6" customHeight="1">
      <c r="A172" s="384" t="s">
        <v>7433</v>
      </c>
      <c r="B172" s="253" t="s">
        <v>25</v>
      </c>
      <c r="C172" s="387" t="s">
        <v>7434</v>
      </c>
      <c r="D172" s="387" t="s">
        <v>7435</v>
      </c>
      <c r="E172" s="1011">
        <v>1</v>
      </c>
      <c r="F172" s="424"/>
      <c r="G172" s="1012">
        <v>3409</v>
      </c>
      <c r="H172" s="164">
        <f>IF(G172="","",G172-G172*COMPASS!$AH$39)</f>
        <v>3409</v>
      </c>
    </row>
    <row r="173" spans="1:8" ht="15.6" customHeight="1">
      <c r="A173" s="384" t="s">
        <v>7436</v>
      </c>
      <c r="B173" s="253" t="s">
        <v>25</v>
      </c>
      <c r="C173" s="387" t="s">
        <v>7437</v>
      </c>
      <c r="D173" s="387" t="s">
        <v>7438</v>
      </c>
      <c r="E173" s="1011">
        <v>1</v>
      </c>
      <c r="F173" s="424"/>
      <c r="G173" s="1012">
        <v>3725</v>
      </c>
      <c r="H173" s="164">
        <f>IF(G173="","",G173-G173*COMPASS!$AH$39)</f>
        <v>3725</v>
      </c>
    </row>
    <row r="174" spans="1:8" ht="15.6" customHeight="1">
      <c r="A174" s="384" t="s">
        <v>7439</v>
      </c>
      <c r="B174" s="253" t="s">
        <v>25</v>
      </c>
      <c r="C174" s="387" t="s">
        <v>7440</v>
      </c>
      <c r="D174" s="387" t="s">
        <v>7441</v>
      </c>
      <c r="E174" s="1011">
        <v>1</v>
      </c>
      <c r="F174" s="424"/>
      <c r="G174" s="1012">
        <v>5093</v>
      </c>
      <c r="H174" s="164">
        <f>IF(G174="","",G174-G174*COMPASS!$AH$39)</f>
        <v>5093</v>
      </c>
    </row>
    <row r="175" spans="1:8" ht="15.6" customHeight="1">
      <c r="A175" s="384" t="s">
        <v>7442</v>
      </c>
      <c r="B175" s="253" t="s">
        <v>25</v>
      </c>
      <c r="C175" s="387" t="s">
        <v>7443</v>
      </c>
      <c r="D175" s="387" t="s">
        <v>7444</v>
      </c>
      <c r="E175" s="1011">
        <v>1</v>
      </c>
      <c r="F175" s="424"/>
      <c r="G175" s="1012">
        <v>5760</v>
      </c>
      <c r="H175" s="164">
        <f>IF(G175="","",G175-G175*COMPASS!$AH$39)</f>
        <v>5760</v>
      </c>
    </row>
    <row r="176" spans="1:8" ht="15.6" customHeight="1">
      <c r="A176" s="384" t="s">
        <v>7445</v>
      </c>
      <c r="B176" s="253" t="s">
        <v>25</v>
      </c>
      <c r="C176" s="387" t="s">
        <v>7446</v>
      </c>
      <c r="D176" s="387" t="s">
        <v>7447</v>
      </c>
      <c r="E176" s="1011">
        <v>1</v>
      </c>
      <c r="F176" s="424"/>
      <c r="G176" s="1012">
        <v>5389</v>
      </c>
      <c r="H176" s="164">
        <f>IF(G176="","",G176-G176*COMPASS!$AH$39)</f>
        <v>5389</v>
      </c>
    </row>
    <row r="177" spans="1:8" ht="15.6" customHeight="1">
      <c r="A177" s="384" t="s">
        <v>7448</v>
      </c>
      <c r="B177" s="253" t="s">
        <v>25</v>
      </c>
      <c r="C177" s="387" t="s">
        <v>7449</v>
      </c>
      <c r="D177" s="387" t="s">
        <v>7450</v>
      </c>
      <c r="E177" s="1011">
        <v>1</v>
      </c>
      <c r="F177" s="424"/>
      <c r="G177" s="1012">
        <v>5997</v>
      </c>
      <c r="H177" s="164">
        <f>IF(G177="","",G177-G177*COMPASS!$AH$39)</f>
        <v>5997</v>
      </c>
    </row>
    <row r="178" spans="1:8" ht="15.6" customHeight="1">
      <c r="A178" s="384" t="s">
        <v>7451</v>
      </c>
      <c r="B178" s="253" t="s">
        <v>25</v>
      </c>
      <c r="C178" s="387" t="s">
        <v>7452</v>
      </c>
      <c r="D178" s="387" t="s">
        <v>7453</v>
      </c>
      <c r="E178" s="1011">
        <v>1</v>
      </c>
      <c r="F178" s="424"/>
      <c r="G178" s="1012">
        <v>836</v>
      </c>
      <c r="H178" s="164">
        <f>IF(G178="","",G178-G178*COMPASS!$AH$39)</f>
        <v>836</v>
      </c>
    </row>
    <row r="179" spans="1:8" ht="15.6" customHeight="1">
      <c r="A179" s="384" t="s">
        <v>7454</v>
      </c>
      <c r="B179" s="253" t="s">
        <v>25</v>
      </c>
      <c r="C179" s="387" t="s">
        <v>7455</v>
      </c>
      <c r="D179" s="387" t="s">
        <v>7456</v>
      </c>
      <c r="E179" s="1011">
        <v>1</v>
      </c>
      <c r="F179" s="424"/>
      <c r="G179" s="1012">
        <v>197</v>
      </c>
      <c r="H179" s="164">
        <f>IF(G179="","",G179-G179*COMPASS!$AH$39)</f>
        <v>197</v>
      </c>
    </row>
    <row r="180" spans="1:8" ht="15.6" customHeight="1">
      <c r="A180" s="384" t="s">
        <v>7457</v>
      </c>
      <c r="B180" s="253" t="s">
        <v>25</v>
      </c>
      <c r="C180" s="387" t="s">
        <v>7458</v>
      </c>
      <c r="D180" s="387" t="s">
        <v>7459</v>
      </c>
      <c r="E180" s="1011">
        <v>1</v>
      </c>
      <c r="F180" s="424"/>
      <c r="G180" s="1012">
        <v>252</v>
      </c>
      <c r="H180" s="164">
        <f>IF(G180="","",G180-G180*COMPASS!$AH$39)</f>
        <v>252</v>
      </c>
    </row>
    <row r="181" spans="1:8" ht="15.6" customHeight="1">
      <c r="A181" s="384" t="s">
        <v>7460</v>
      </c>
      <c r="B181" s="253" t="s">
        <v>25</v>
      </c>
      <c r="C181" s="387" t="s">
        <v>7461</v>
      </c>
      <c r="D181" s="387" t="s">
        <v>7462</v>
      </c>
      <c r="E181" s="1011">
        <v>1</v>
      </c>
      <c r="F181" s="424"/>
      <c r="G181" s="1012">
        <v>220</v>
      </c>
      <c r="H181" s="164">
        <f>IF(G181="","",G181-G181*COMPASS!$AH$39)</f>
        <v>220</v>
      </c>
    </row>
    <row r="182" spans="1:8" ht="15.6" customHeight="1">
      <c r="A182" s="384" t="s">
        <v>7463</v>
      </c>
      <c r="B182" s="253" t="s">
        <v>25</v>
      </c>
      <c r="C182" s="387" t="s">
        <v>19474</v>
      </c>
      <c r="D182" s="387" t="s">
        <v>7464</v>
      </c>
      <c r="E182" s="1011">
        <v>1</v>
      </c>
      <c r="F182" s="424"/>
      <c r="G182" s="1012">
        <v>340</v>
      </c>
      <c r="H182" s="164">
        <f>IF(G182="","",G182-G182*COMPASS!$AH$39)</f>
        <v>340</v>
      </c>
    </row>
    <row r="183" spans="1:8" ht="15.6" customHeight="1">
      <c r="A183" s="384" t="s">
        <v>7465</v>
      </c>
      <c r="B183" s="253" t="s">
        <v>25</v>
      </c>
      <c r="C183" s="387" t="s">
        <v>19475</v>
      </c>
      <c r="D183" s="387" t="s">
        <v>7466</v>
      </c>
      <c r="E183" s="1011">
        <v>1</v>
      </c>
      <c r="F183" s="424"/>
      <c r="G183" s="1012">
        <v>215</v>
      </c>
      <c r="H183" s="164">
        <f>IF(G183="","",G183-G183*COMPASS!$AH$39)</f>
        <v>215</v>
      </c>
    </row>
    <row r="184" spans="1:8" ht="15.6" customHeight="1">
      <c r="A184" s="384" t="s">
        <v>7467</v>
      </c>
      <c r="B184" s="253" t="s">
        <v>25</v>
      </c>
      <c r="C184" s="387" t="s">
        <v>7468</v>
      </c>
      <c r="D184" s="387" t="s">
        <v>7469</v>
      </c>
      <c r="E184" s="1011">
        <v>1</v>
      </c>
      <c r="F184" s="424"/>
      <c r="G184" s="1012">
        <v>450</v>
      </c>
      <c r="H184" s="164">
        <f>IF(G184="","",G184-G184*COMPASS!$AH$39)</f>
        <v>450</v>
      </c>
    </row>
    <row r="185" spans="1:8" ht="15.6" customHeight="1">
      <c r="A185" s="384" t="s">
        <v>7470</v>
      </c>
      <c r="B185" s="253" t="s">
        <v>25</v>
      </c>
      <c r="C185" s="387" t="s">
        <v>7471</v>
      </c>
      <c r="D185" s="387" t="s">
        <v>7472</v>
      </c>
      <c r="E185" s="1011">
        <v>1</v>
      </c>
      <c r="F185" s="424"/>
      <c r="G185" s="1012">
        <v>1050</v>
      </c>
      <c r="H185" s="164">
        <f>IF(G185="","",G185-G185*COMPASS!$AH$39)</f>
        <v>1050</v>
      </c>
    </row>
    <row r="186" spans="1:8" ht="15.6" customHeight="1">
      <c r="A186" s="384" t="s">
        <v>7473</v>
      </c>
      <c r="B186" s="253" t="s">
        <v>25</v>
      </c>
      <c r="C186" s="387" t="s">
        <v>7474</v>
      </c>
      <c r="D186" s="387" t="s">
        <v>7475</v>
      </c>
      <c r="E186" s="1011">
        <v>1</v>
      </c>
      <c r="F186" s="424"/>
      <c r="G186" s="1012">
        <v>467</v>
      </c>
      <c r="H186" s="164">
        <f>IF(G186="","",G186-G186*COMPASS!$AH$39)</f>
        <v>467</v>
      </c>
    </row>
    <row r="187" spans="1:8" ht="15.6" customHeight="1">
      <c r="A187" s="384" t="s">
        <v>7476</v>
      </c>
      <c r="B187" s="253" t="s">
        <v>25</v>
      </c>
      <c r="C187" s="387" t="s">
        <v>7477</v>
      </c>
      <c r="D187" s="387" t="s">
        <v>7478</v>
      </c>
      <c r="E187" s="1011">
        <v>1</v>
      </c>
      <c r="F187" s="424"/>
      <c r="G187" s="1012">
        <v>960</v>
      </c>
      <c r="H187" s="164">
        <f>IF(G187="","",G187-G187*COMPASS!$AH$39)</f>
        <v>960</v>
      </c>
    </row>
    <row r="188" spans="1:8" ht="15.6" customHeight="1">
      <c r="A188" s="384" t="s">
        <v>13950</v>
      </c>
      <c r="B188" s="253" t="s">
        <v>25</v>
      </c>
      <c r="C188" s="387" t="s">
        <v>15733</v>
      </c>
      <c r="D188" s="387" t="s">
        <v>13841</v>
      </c>
      <c r="E188" s="1011">
        <v>1</v>
      </c>
      <c r="F188" s="424"/>
      <c r="G188" s="1012">
        <v>1104</v>
      </c>
      <c r="H188" s="164">
        <f>IF(G188="","",G188-G188*COMPASS!$AH$39)</f>
        <v>1104</v>
      </c>
    </row>
    <row r="189" spans="1:8" ht="15.6" customHeight="1">
      <c r="A189" s="384" t="s">
        <v>7479</v>
      </c>
      <c r="B189" s="253" t="s">
        <v>25</v>
      </c>
      <c r="C189" s="387" t="s">
        <v>7480</v>
      </c>
      <c r="D189" s="387" t="s">
        <v>7481</v>
      </c>
      <c r="E189" s="1011">
        <v>1</v>
      </c>
      <c r="F189" s="424"/>
      <c r="G189" s="1012">
        <v>1559</v>
      </c>
      <c r="H189" s="164">
        <f>IF(G189="","",G189-G189*COMPASS!$AH$39)</f>
        <v>1559</v>
      </c>
    </row>
    <row r="190" spans="1:8" ht="15.6" customHeight="1">
      <c r="A190" s="384" t="s">
        <v>7482</v>
      </c>
      <c r="B190" s="253" t="s">
        <v>25</v>
      </c>
      <c r="C190" s="387" t="s">
        <v>7483</v>
      </c>
      <c r="D190" s="387" t="s">
        <v>7484</v>
      </c>
      <c r="E190" s="1011">
        <v>1</v>
      </c>
      <c r="F190" s="424"/>
      <c r="G190" s="1012">
        <v>150</v>
      </c>
      <c r="H190" s="164">
        <f>IF(G190="","",G190-G190*COMPASS!$AH$39)</f>
        <v>150</v>
      </c>
    </row>
    <row r="191" spans="1:8" ht="15.6" customHeight="1">
      <c r="A191" s="384" t="s">
        <v>7485</v>
      </c>
      <c r="B191" s="253" t="s">
        <v>25</v>
      </c>
      <c r="C191" s="387" t="s">
        <v>7486</v>
      </c>
      <c r="D191" s="387" t="s">
        <v>7487</v>
      </c>
      <c r="E191" s="1011">
        <v>1</v>
      </c>
      <c r="F191" s="424"/>
      <c r="G191" s="1012">
        <v>431</v>
      </c>
      <c r="H191" s="164">
        <f>IF(G191="","",G191-G191*COMPASS!$AH$39)</f>
        <v>431</v>
      </c>
    </row>
    <row r="192" spans="1:8" ht="15.6" customHeight="1">
      <c r="A192" s="384" t="s">
        <v>15776</v>
      </c>
      <c r="B192" s="253" t="s">
        <v>25</v>
      </c>
      <c r="C192" s="1013" t="s">
        <v>15734</v>
      </c>
      <c r="D192" s="474" t="s">
        <v>15735</v>
      </c>
      <c r="E192" s="1011">
        <v>1</v>
      </c>
      <c r="F192" s="1014"/>
      <c r="G192" s="1012">
        <v>168</v>
      </c>
      <c r="H192" s="164">
        <f>IF(G192="","",G192-G192*COMPASS!$AH$39)</f>
        <v>168</v>
      </c>
    </row>
    <row r="193" spans="1:8" ht="15.6" customHeight="1">
      <c r="A193" s="384" t="s">
        <v>15777</v>
      </c>
      <c r="B193" s="253" t="s">
        <v>25</v>
      </c>
      <c r="C193" s="1013" t="s">
        <v>15736</v>
      </c>
      <c r="D193" s="474" t="s">
        <v>15737</v>
      </c>
      <c r="E193" s="1011">
        <v>1</v>
      </c>
      <c r="F193" s="1014"/>
      <c r="G193" s="1012">
        <v>124</v>
      </c>
      <c r="H193" s="164">
        <f>IF(G193="","",G193-G193*COMPASS!$AH$39)</f>
        <v>124</v>
      </c>
    </row>
    <row r="194" spans="1:8" ht="15.6" customHeight="1">
      <c r="A194" s="384" t="s">
        <v>15778</v>
      </c>
      <c r="B194" s="253" t="s">
        <v>25</v>
      </c>
      <c r="C194" s="1013" t="s">
        <v>15738</v>
      </c>
      <c r="D194" s="474" t="s">
        <v>15739</v>
      </c>
      <c r="E194" s="1011">
        <v>1</v>
      </c>
      <c r="F194" s="1014"/>
      <c r="G194" s="1012">
        <v>103</v>
      </c>
      <c r="H194" s="164">
        <f>IF(G194="","",G194-G194*COMPASS!$AH$39)</f>
        <v>103</v>
      </c>
    </row>
    <row r="195" spans="1:8" ht="15.6" customHeight="1">
      <c r="A195" s="333" t="s">
        <v>13762</v>
      </c>
      <c r="B195" s="568"/>
      <c r="C195" s="1008"/>
      <c r="D195" s="398"/>
      <c r="E195" s="1000"/>
      <c r="F195" s="1009"/>
      <c r="G195" s="1010"/>
      <c r="H195" s="164" t="str">
        <f>IF(G195="","",G195-G195*COMPASS!$AH$39)</f>
        <v/>
      </c>
    </row>
    <row r="196" spans="1:8" ht="15.6" customHeight="1">
      <c r="A196" s="384" t="s">
        <v>15779</v>
      </c>
      <c r="B196" s="253" t="s">
        <v>25</v>
      </c>
      <c r="C196" s="1013" t="s">
        <v>15740</v>
      </c>
      <c r="D196" s="474" t="s">
        <v>15741</v>
      </c>
      <c r="E196" s="1011">
        <v>1</v>
      </c>
      <c r="F196" s="1014"/>
      <c r="G196" s="1012">
        <v>62</v>
      </c>
      <c r="H196" s="164">
        <f>IF(G196="","",G196-G196*COMPASS!$AH$39)</f>
        <v>62</v>
      </c>
    </row>
    <row r="197" spans="1:8" ht="15.6" customHeight="1">
      <c r="A197" s="384" t="s">
        <v>13951</v>
      </c>
      <c r="B197" s="253" t="s">
        <v>25</v>
      </c>
      <c r="C197" s="387" t="s">
        <v>13842</v>
      </c>
      <c r="D197" s="387" t="s">
        <v>13843</v>
      </c>
      <c r="E197" s="1011">
        <v>1</v>
      </c>
      <c r="F197" s="424"/>
      <c r="G197" s="1012">
        <v>552</v>
      </c>
      <c r="H197" s="164">
        <f>IF(G197="","",G197-G197*COMPASS!$AH$39)</f>
        <v>552</v>
      </c>
    </row>
    <row r="198" spans="1:8" ht="15.6" customHeight="1">
      <c r="A198" s="384" t="s">
        <v>7524</v>
      </c>
      <c r="B198" s="253" t="s">
        <v>25</v>
      </c>
      <c r="C198" s="387" t="s">
        <v>19476</v>
      </c>
      <c r="D198" s="387" t="s">
        <v>7525</v>
      </c>
      <c r="E198" s="1011">
        <v>1</v>
      </c>
      <c r="F198" s="424"/>
      <c r="G198" s="1012">
        <v>610</v>
      </c>
      <c r="H198" s="164">
        <f>IF(G198="","",G198-G198*COMPASS!$AH$39)</f>
        <v>610</v>
      </c>
    </row>
    <row r="199" spans="1:8" ht="15.6" customHeight="1">
      <c r="A199" s="384" t="s">
        <v>7488</v>
      </c>
      <c r="B199" s="253" t="s">
        <v>25</v>
      </c>
      <c r="C199" s="387" t="s">
        <v>7489</v>
      </c>
      <c r="D199" s="387" t="s">
        <v>7490</v>
      </c>
      <c r="E199" s="1011">
        <v>1</v>
      </c>
      <c r="F199" s="424"/>
      <c r="G199" s="1012">
        <v>226</v>
      </c>
      <c r="H199" s="164">
        <f>IF(G199="","",G199-G199*COMPASS!$AH$39)</f>
        <v>226</v>
      </c>
    </row>
    <row r="200" spans="1:8" ht="15.6" customHeight="1">
      <c r="A200" s="384" t="s">
        <v>1976</v>
      </c>
      <c r="B200" s="253" t="s">
        <v>25</v>
      </c>
      <c r="C200" s="387" t="s">
        <v>1977</v>
      </c>
      <c r="D200" s="387" t="s">
        <v>1978</v>
      </c>
      <c r="E200" s="1011">
        <v>1</v>
      </c>
      <c r="F200" s="424"/>
      <c r="G200" s="1012">
        <v>111</v>
      </c>
      <c r="H200" s="164">
        <f>IF(G200="","",G200-G200*COMPASS!$AH$39)</f>
        <v>111</v>
      </c>
    </row>
    <row r="201" spans="1:8" ht="15.6" customHeight="1">
      <c r="A201" s="384" t="s">
        <v>7526</v>
      </c>
      <c r="B201" s="253" t="s">
        <v>25</v>
      </c>
      <c r="C201" s="387" t="s">
        <v>7527</v>
      </c>
      <c r="D201" s="387" t="s">
        <v>7528</v>
      </c>
      <c r="E201" s="1011">
        <v>1</v>
      </c>
      <c r="F201" s="424"/>
      <c r="G201" s="1012">
        <v>214</v>
      </c>
      <c r="H201" s="164">
        <f>IF(G201="","",G201-G201*COMPASS!$AH$39)</f>
        <v>214</v>
      </c>
    </row>
    <row r="202" spans="1:8" ht="15.6" customHeight="1">
      <c r="A202" s="384" t="s">
        <v>1985</v>
      </c>
      <c r="B202" s="253" t="s">
        <v>25</v>
      </c>
      <c r="C202" s="387" t="s">
        <v>1986</v>
      </c>
      <c r="D202" s="387" t="s">
        <v>1987</v>
      </c>
      <c r="E202" s="1011">
        <v>1</v>
      </c>
      <c r="F202" s="424"/>
      <c r="G202" s="1012">
        <v>60</v>
      </c>
      <c r="H202" s="164">
        <f>IF(G202="","",G202-G202*COMPASS!$AH$39)</f>
        <v>60</v>
      </c>
    </row>
    <row r="203" spans="1:8" ht="15.6" customHeight="1">
      <c r="A203" s="384" t="s">
        <v>1988</v>
      </c>
      <c r="B203" s="253" t="s">
        <v>25</v>
      </c>
      <c r="C203" s="387" t="s">
        <v>1989</v>
      </c>
      <c r="D203" s="387" t="s">
        <v>1990</v>
      </c>
      <c r="E203" s="1011">
        <v>1</v>
      </c>
      <c r="F203" s="424"/>
      <c r="G203" s="1012">
        <v>148</v>
      </c>
      <c r="H203" s="164">
        <f>IF(G203="","",G203-G203*COMPASS!$AH$39)</f>
        <v>148</v>
      </c>
    </row>
    <row r="204" spans="1:8" ht="15.6" customHeight="1">
      <c r="A204" s="384" t="s">
        <v>1991</v>
      </c>
      <c r="B204" s="253" t="s">
        <v>25</v>
      </c>
      <c r="C204" s="387" t="s">
        <v>1992</v>
      </c>
      <c r="D204" s="387" t="s">
        <v>1993</v>
      </c>
      <c r="E204" s="1011">
        <v>1</v>
      </c>
      <c r="F204" s="424"/>
      <c r="G204" s="1012">
        <v>200</v>
      </c>
      <c r="H204" s="164">
        <f>IF(G204="","",G204-G204*COMPASS!$AH$39)</f>
        <v>200</v>
      </c>
    </row>
    <row r="205" spans="1:8" ht="15.6" customHeight="1">
      <c r="A205" s="384" t="s">
        <v>7529</v>
      </c>
      <c r="B205" s="253" t="s">
        <v>25</v>
      </c>
      <c r="C205" s="387" t="s">
        <v>7530</v>
      </c>
      <c r="D205" s="387" t="s">
        <v>7531</v>
      </c>
      <c r="E205" s="1011">
        <v>1</v>
      </c>
      <c r="F205" s="424"/>
      <c r="G205" s="1012">
        <v>240</v>
      </c>
      <c r="H205" s="164">
        <f>IF(G205="","",G205-G205*COMPASS!$AH$39)</f>
        <v>240</v>
      </c>
    </row>
    <row r="206" spans="1:8" ht="15.6" customHeight="1">
      <c r="A206" s="333" t="s">
        <v>13775</v>
      </c>
      <c r="B206" s="568"/>
      <c r="C206" s="1008"/>
      <c r="D206" s="398"/>
      <c r="E206" s="1000"/>
      <c r="F206" s="1009"/>
      <c r="G206" s="1010"/>
      <c r="H206" s="164" t="str">
        <f>IF(G206="","",G206-G206*COMPASS!$AH$39)</f>
        <v/>
      </c>
    </row>
    <row r="207" spans="1:8" ht="15.6" customHeight="1">
      <c r="A207" s="384" t="s">
        <v>7491</v>
      </c>
      <c r="B207" s="253" t="s">
        <v>25</v>
      </c>
      <c r="C207" s="387" t="s">
        <v>7492</v>
      </c>
      <c r="D207" s="387" t="s">
        <v>7493</v>
      </c>
      <c r="E207" s="1011">
        <v>1</v>
      </c>
      <c r="F207" s="424"/>
      <c r="G207" s="1012">
        <v>61</v>
      </c>
      <c r="H207" s="164">
        <f>IF(G207="","",G207-G207*COMPASS!$AH$39)</f>
        <v>61</v>
      </c>
    </row>
    <row r="208" spans="1:8" ht="15.6" customHeight="1">
      <c r="A208" s="384" t="s">
        <v>7494</v>
      </c>
      <c r="B208" s="253" t="s">
        <v>25</v>
      </c>
      <c r="C208" s="387" t="s">
        <v>7495</v>
      </c>
      <c r="D208" s="387" t="s">
        <v>7496</v>
      </c>
      <c r="E208" s="1011">
        <v>1</v>
      </c>
      <c r="F208" s="424"/>
      <c r="G208" s="1012">
        <v>55</v>
      </c>
      <c r="H208" s="164">
        <f>IF(G208="","",G208-G208*COMPASS!$AH$39)</f>
        <v>55</v>
      </c>
    </row>
    <row r="209" spans="1:8" ht="15.6" customHeight="1">
      <c r="A209" s="384" t="s">
        <v>7497</v>
      </c>
      <c r="B209" s="253" t="s">
        <v>25</v>
      </c>
      <c r="C209" s="387" t="s">
        <v>7498</v>
      </c>
      <c r="D209" s="387" t="s">
        <v>7499</v>
      </c>
      <c r="E209" s="1011">
        <v>1</v>
      </c>
      <c r="F209" s="424"/>
      <c r="G209" s="1012">
        <v>271</v>
      </c>
      <c r="H209" s="164">
        <f>IF(G209="","",G209-G209*COMPASS!$AH$39)</f>
        <v>271</v>
      </c>
    </row>
    <row r="210" spans="1:8" ht="15.6" customHeight="1">
      <c r="A210" s="384" t="s">
        <v>7500</v>
      </c>
      <c r="B210" s="253" t="s">
        <v>25</v>
      </c>
      <c r="C210" s="387" t="s">
        <v>7501</v>
      </c>
      <c r="D210" s="387" t="s">
        <v>7502</v>
      </c>
      <c r="E210" s="1011">
        <v>1</v>
      </c>
      <c r="F210" s="424"/>
      <c r="G210" s="1012">
        <v>127</v>
      </c>
      <c r="H210" s="164">
        <f>IF(G210="","",G210-G210*COMPASS!$AH$39)</f>
        <v>127</v>
      </c>
    </row>
    <row r="211" spans="1:8" ht="15.6" customHeight="1">
      <c r="A211" s="384" t="s">
        <v>7503</v>
      </c>
      <c r="B211" s="253" t="s">
        <v>25</v>
      </c>
      <c r="C211" s="387" t="s">
        <v>7504</v>
      </c>
      <c r="D211" s="387" t="s">
        <v>7505</v>
      </c>
      <c r="E211" s="1011">
        <v>1</v>
      </c>
      <c r="F211" s="424"/>
      <c r="G211" s="1012">
        <v>101</v>
      </c>
      <c r="H211" s="164">
        <f>IF(G211="","",G211-G211*COMPASS!$AH$39)</f>
        <v>101</v>
      </c>
    </row>
    <row r="212" spans="1:8" ht="15.6" customHeight="1">
      <c r="A212" s="384" t="s">
        <v>7506</v>
      </c>
      <c r="B212" s="253" t="s">
        <v>25</v>
      </c>
      <c r="C212" s="387" t="s">
        <v>7507</v>
      </c>
      <c r="D212" s="387" t="s">
        <v>7508</v>
      </c>
      <c r="E212" s="1011">
        <v>1</v>
      </c>
      <c r="F212" s="424"/>
      <c r="G212" s="1012">
        <v>23</v>
      </c>
      <c r="H212" s="164">
        <f>IF(G212="","",G212-G212*COMPASS!$AH$39)</f>
        <v>23</v>
      </c>
    </row>
    <row r="213" spans="1:8" ht="15.6" customHeight="1">
      <c r="A213" s="384" t="s">
        <v>7509</v>
      </c>
      <c r="B213" s="253" t="s">
        <v>25</v>
      </c>
      <c r="C213" s="387" t="s">
        <v>7510</v>
      </c>
      <c r="D213" s="387" t="s">
        <v>7511</v>
      </c>
      <c r="E213" s="1011">
        <v>1</v>
      </c>
      <c r="F213" s="424"/>
      <c r="G213" s="1012">
        <v>55</v>
      </c>
      <c r="H213" s="164">
        <f>IF(G213="","",G213-G213*COMPASS!$AH$39)</f>
        <v>55</v>
      </c>
    </row>
    <row r="214" spans="1:8" ht="15.6" customHeight="1">
      <c r="A214" s="384" t="s">
        <v>1982</v>
      </c>
      <c r="B214" s="253" t="s">
        <v>25</v>
      </c>
      <c r="C214" s="387" t="s">
        <v>1983</v>
      </c>
      <c r="D214" s="387" t="s">
        <v>1984</v>
      </c>
      <c r="E214" s="1011">
        <v>1</v>
      </c>
      <c r="F214" s="424"/>
      <c r="G214" s="1012">
        <v>760</v>
      </c>
      <c r="H214" s="164">
        <f>IF(G214="","",G214-G214*COMPASS!$AH$39)</f>
        <v>760</v>
      </c>
    </row>
    <row r="215" spans="1:8" ht="15.6" customHeight="1">
      <c r="A215" s="384" t="s">
        <v>1979</v>
      </c>
      <c r="B215" s="253" t="s">
        <v>25</v>
      </c>
      <c r="C215" s="387" t="s">
        <v>1980</v>
      </c>
      <c r="D215" s="387" t="s">
        <v>1981</v>
      </c>
      <c r="E215" s="1011">
        <v>1</v>
      </c>
      <c r="F215" s="424"/>
      <c r="G215" s="1012">
        <v>690</v>
      </c>
      <c r="H215" s="164">
        <f>IF(G215="","",G215-G215*COMPASS!$AH$39)</f>
        <v>690</v>
      </c>
    </row>
    <row r="216" spans="1:8" ht="15.6" customHeight="1">
      <c r="A216" s="384" t="s">
        <v>7512</v>
      </c>
      <c r="B216" s="253" t="s">
        <v>25</v>
      </c>
      <c r="C216" s="387" t="s">
        <v>7513</v>
      </c>
      <c r="D216" s="387" t="s">
        <v>7514</v>
      </c>
      <c r="E216" s="1011">
        <v>1</v>
      </c>
      <c r="F216" s="424"/>
      <c r="G216" s="1012">
        <v>252</v>
      </c>
      <c r="H216" s="164">
        <f>IF(G216="","",G216-G216*COMPASS!$AH$39)</f>
        <v>252</v>
      </c>
    </row>
    <row r="217" spans="1:8" ht="15.6" customHeight="1">
      <c r="A217" s="384" t="s">
        <v>7515</v>
      </c>
      <c r="B217" s="253" t="s">
        <v>25</v>
      </c>
      <c r="C217" s="387" t="s">
        <v>7516</v>
      </c>
      <c r="D217" s="387" t="s">
        <v>7517</v>
      </c>
      <c r="E217" s="1011">
        <v>1</v>
      </c>
      <c r="F217" s="424"/>
      <c r="G217" s="1012">
        <v>220</v>
      </c>
      <c r="H217" s="164">
        <f>IF(G217="","",G217-G217*COMPASS!$AH$39)</f>
        <v>220</v>
      </c>
    </row>
    <row r="218" spans="1:8" ht="15.6" customHeight="1">
      <c r="A218" s="333" t="s">
        <v>13844</v>
      </c>
      <c r="B218" s="568"/>
      <c r="C218" s="1008" t="s">
        <v>3079</v>
      </c>
      <c r="D218" s="398"/>
      <c r="E218" s="1000"/>
      <c r="F218" s="1009"/>
      <c r="G218" s="1010"/>
      <c r="H218" s="164" t="str">
        <f>IF(G218="","",G218-G218*COMPASS!$AH$39)</f>
        <v/>
      </c>
    </row>
    <row r="219" spans="1:8" ht="15.6" customHeight="1">
      <c r="A219" s="333" t="s">
        <v>13757</v>
      </c>
      <c r="B219" s="568"/>
      <c r="C219" s="1008"/>
      <c r="D219" s="398"/>
      <c r="E219" s="1000"/>
      <c r="F219" s="1009"/>
      <c r="G219" s="1010"/>
      <c r="H219" s="164" t="str">
        <f>IF(G219="","",G219-G219*COMPASS!$AH$39)</f>
        <v/>
      </c>
    </row>
    <row r="220" spans="1:8" ht="15.6" customHeight="1">
      <c r="A220" s="384" t="s">
        <v>1948</v>
      </c>
      <c r="B220" s="253" t="s">
        <v>25</v>
      </c>
      <c r="C220" s="387" t="s">
        <v>1949</v>
      </c>
      <c r="D220" s="387" t="s">
        <v>2505</v>
      </c>
      <c r="E220" s="1011">
        <v>1</v>
      </c>
      <c r="F220" s="424"/>
      <c r="G220" s="1012">
        <v>5861</v>
      </c>
      <c r="H220" s="164">
        <f>IF(G220="","",G220-G220*COMPASS!$AH$39)</f>
        <v>5861</v>
      </c>
    </row>
    <row r="221" spans="1:8" ht="15.6" customHeight="1">
      <c r="A221" s="384" t="s">
        <v>1950</v>
      </c>
      <c r="B221" s="253" t="s">
        <v>25</v>
      </c>
      <c r="C221" s="387" t="s">
        <v>1951</v>
      </c>
      <c r="D221" s="387" t="s">
        <v>2506</v>
      </c>
      <c r="E221" s="1011">
        <v>1</v>
      </c>
      <c r="F221" s="424"/>
      <c r="G221" s="1012">
        <v>9250</v>
      </c>
      <c r="H221" s="164">
        <f>IF(G221="","",G221-G221*COMPASS!$AH$39)</f>
        <v>9250</v>
      </c>
    </row>
    <row r="222" spans="1:8" ht="15.6" customHeight="1">
      <c r="A222" s="384" t="s">
        <v>1963</v>
      </c>
      <c r="B222" s="253" t="s">
        <v>25</v>
      </c>
      <c r="C222" s="387" t="s">
        <v>1964</v>
      </c>
      <c r="D222" s="387" t="s">
        <v>2508</v>
      </c>
      <c r="E222" s="1011">
        <v>1</v>
      </c>
      <c r="F222" s="424"/>
      <c r="G222" s="1012">
        <v>3344</v>
      </c>
      <c r="H222" s="164">
        <f>IF(G222="","",G222-G222*COMPASS!$AH$39)</f>
        <v>3344</v>
      </c>
    </row>
    <row r="223" spans="1:8" ht="15.6" customHeight="1">
      <c r="A223" s="384" t="s">
        <v>1954</v>
      </c>
      <c r="B223" s="253" t="s">
        <v>25</v>
      </c>
      <c r="C223" s="387" t="s">
        <v>1955</v>
      </c>
      <c r="D223" s="387" t="s">
        <v>1956</v>
      </c>
      <c r="E223" s="1011">
        <v>1</v>
      </c>
      <c r="F223" s="424"/>
      <c r="G223" s="1012">
        <v>11</v>
      </c>
      <c r="H223" s="164">
        <f>IF(G223="","",G223-G223*COMPASS!$AH$39)</f>
        <v>11</v>
      </c>
    </row>
    <row r="224" spans="1:8" ht="15.6" customHeight="1">
      <c r="A224" s="384" t="s">
        <v>1957</v>
      </c>
      <c r="B224" s="253" t="s">
        <v>25</v>
      </c>
      <c r="C224" s="387" t="s">
        <v>1958</v>
      </c>
      <c r="D224" s="387" t="s">
        <v>1959</v>
      </c>
      <c r="E224" s="1011">
        <v>1</v>
      </c>
      <c r="F224" s="424"/>
      <c r="G224" s="1012">
        <v>12</v>
      </c>
      <c r="H224" s="164">
        <f>IF(G224="","",G224-G224*COMPASS!$AH$39)</f>
        <v>12</v>
      </c>
    </row>
    <row r="225" spans="1:8" ht="15.6" customHeight="1">
      <c r="A225" s="333" t="s">
        <v>13762</v>
      </c>
      <c r="B225" s="568"/>
      <c r="C225" s="1008"/>
      <c r="D225" s="398"/>
      <c r="E225" s="1000"/>
      <c r="F225" s="1009"/>
      <c r="G225" s="1010"/>
      <c r="H225" s="164" t="str">
        <f>IF(G225="","",G225-G225*COMPASS!$AH$39)</f>
        <v/>
      </c>
    </row>
    <row r="226" spans="1:8" ht="15.6" customHeight="1">
      <c r="A226" s="384" t="s">
        <v>13952</v>
      </c>
      <c r="B226" s="253" t="s">
        <v>25</v>
      </c>
      <c r="C226" s="387" t="s">
        <v>13845</v>
      </c>
      <c r="D226" s="387" t="s">
        <v>13846</v>
      </c>
      <c r="E226" s="1011">
        <v>1</v>
      </c>
      <c r="F226" s="424"/>
      <c r="G226" s="1012">
        <v>45</v>
      </c>
      <c r="H226" s="164">
        <f>IF(G226="","",G226-G226*COMPASS!$AH$39)</f>
        <v>45</v>
      </c>
    </row>
    <row r="227" spans="1:8" ht="15.6" customHeight="1">
      <c r="A227" s="384" t="s">
        <v>1960</v>
      </c>
      <c r="B227" s="253" t="s">
        <v>25</v>
      </c>
      <c r="C227" s="387" t="s">
        <v>1961</v>
      </c>
      <c r="D227" s="387" t="s">
        <v>1962</v>
      </c>
      <c r="E227" s="1011">
        <v>1</v>
      </c>
      <c r="F227" s="424"/>
      <c r="G227" s="1012">
        <v>237</v>
      </c>
      <c r="H227" s="164">
        <f>IF(G227="","",G227-G227*COMPASS!$AH$39)</f>
        <v>237</v>
      </c>
    </row>
    <row r="228" spans="1:8" ht="15.6" customHeight="1">
      <c r="A228" s="384" t="s">
        <v>1952</v>
      </c>
      <c r="B228" s="253" t="s">
        <v>25</v>
      </c>
      <c r="C228" s="387" t="s">
        <v>1953</v>
      </c>
      <c r="D228" s="387" t="s">
        <v>2507</v>
      </c>
      <c r="E228" s="1011">
        <v>1</v>
      </c>
      <c r="F228" s="424"/>
      <c r="G228" s="1012">
        <v>647</v>
      </c>
      <c r="H228" s="164">
        <f>IF(G228="","",G228-G228*COMPASS!$AH$39)</f>
        <v>647</v>
      </c>
    </row>
    <row r="229" spans="1:8" ht="15.6" customHeight="1">
      <c r="A229" s="333" t="s">
        <v>13847</v>
      </c>
      <c r="B229" s="568"/>
      <c r="C229" s="1008" t="s">
        <v>3079</v>
      </c>
      <c r="D229" s="398"/>
      <c r="E229" s="1000"/>
      <c r="F229" s="1009"/>
      <c r="G229" s="1010"/>
      <c r="H229" s="164" t="str">
        <f>IF(G229="","",G229-G229*COMPASS!$AH$39)</f>
        <v/>
      </c>
    </row>
    <row r="230" spans="1:8" ht="15.6" customHeight="1">
      <c r="A230" s="333" t="s">
        <v>13757</v>
      </c>
      <c r="B230" s="568"/>
      <c r="C230" s="1008"/>
      <c r="D230" s="398"/>
      <c r="E230" s="1000"/>
      <c r="F230" s="1009"/>
      <c r="G230" s="1010"/>
      <c r="H230" s="164" t="str">
        <f>IF(G230="","",G230-G230*COMPASS!$AH$39)</f>
        <v/>
      </c>
    </row>
    <row r="231" spans="1:8" ht="15.6" customHeight="1">
      <c r="A231" s="384" t="s">
        <v>4770</v>
      </c>
      <c r="B231" s="253" t="s">
        <v>25</v>
      </c>
      <c r="C231" s="387" t="s">
        <v>7518</v>
      </c>
      <c r="D231" s="387" t="s">
        <v>1965</v>
      </c>
      <c r="E231" s="1011">
        <v>1</v>
      </c>
      <c r="F231" s="424"/>
      <c r="G231" s="1012">
        <v>2764</v>
      </c>
      <c r="H231" s="164">
        <f>IF(G231="","",G231-G231*COMPASS!$AH$39)</f>
        <v>2764</v>
      </c>
    </row>
    <row r="232" spans="1:8" ht="15.6" customHeight="1">
      <c r="A232" s="384" t="s">
        <v>4771</v>
      </c>
      <c r="B232" s="253" t="s">
        <v>25</v>
      </c>
      <c r="C232" s="387" t="s">
        <v>7519</v>
      </c>
      <c r="D232" s="387" t="s">
        <v>1966</v>
      </c>
      <c r="E232" s="1011">
        <v>1</v>
      </c>
      <c r="F232" s="424"/>
      <c r="G232" s="1012">
        <v>3333</v>
      </c>
      <c r="H232" s="164">
        <f>IF(G232="","",G232-G232*COMPASS!$AH$39)</f>
        <v>3333</v>
      </c>
    </row>
    <row r="233" spans="1:8" ht="15.6" customHeight="1">
      <c r="A233" s="384" t="s">
        <v>4772</v>
      </c>
      <c r="B233" s="253" t="s">
        <v>25</v>
      </c>
      <c r="C233" s="387" t="s">
        <v>7520</v>
      </c>
      <c r="D233" s="387" t="s">
        <v>1967</v>
      </c>
      <c r="E233" s="1011">
        <v>1</v>
      </c>
      <c r="F233" s="424"/>
      <c r="G233" s="1012">
        <v>3964</v>
      </c>
      <c r="H233" s="164">
        <f>IF(G233="","",G233-G233*COMPASS!$AH$39)</f>
        <v>3964</v>
      </c>
    </row>
    <row r="234" spans="1:8" ht="15.6" customHeight="1">
      <c r="A234" s="384" t="s">
        <v>4773</v>
      </c>
      <c r="B234" s="253" t="s">
        <v>25</v>
      </c>
      <c r="C234" s="387" t="s">
        <v>7521</v>
      </c>
      <c r="D234" s="387" t="s">
        <v>1968</v>
      </c>
      <c r="E234" s="1011">
        <v>1</v>
      </c>
      <c r="F234" s="424"/>
      <c r="G234" s="1012">
        <v>4614</v>
      </c>
      <c r="H234" s="164">
        <f>IF(G234="","",G234-G234*COMPASS!$AH$39)</f>
        <v>4614</v>
      </c>
    </row>
    <row r="235" spans="1:8" ht="15.6" customHeight="1">
      <c r="A235" s="384" t="s">
        <v>15780</v>
      </c>
      <c r="B235" s="253" t="s">
        <v>25</v>
      </c>
      <c r="C235" s="1013" t="s">
        <v>15742</v>
      </c>
      <c r="D235" s="474" t="s">
        <v>15743</v>
      </c>
      <c r="E235" s="1011">
        <v>1</v>
      </c>
      <c r="F235" s="1014"/>
      <c r="G235" s="1012">
        <v>4728</v>
      </c>
      <c r="H235" s="164">
        <f>IF(G235="","",G235-G235*COMPASS!$AH$39)</f>
        <v>4728</v>
      </c>
    </row>
    <row r="236" spans="1:8" ht="15.6" customHeight="1">
      <c r="A236" s="384" t="s">
        <v>4774</v>
      </c>
      <c r="B236" s="253" t="s">
        <v>25</v>
      </c>
      <c r="C236" s="387" t="s">
        <v>7522</v>
      </c>
      <c r="D236" s="387" t="s">
        <v>1969</v>
      </c>
      <c r="E236" s="1011">
        <v>1</v>
      </c>
      <c r="F236" s="424"/>
      <c r="G236" s="1012">
        <v>5666</v>
      </c>
      <c r="H236" s="164">
        <f>IF(G236="","",G236-G236*COMPASS!$AH$39)</f>
        <v>5666</v>
      </c>
    </row>
    <row r="237" spans="1:8" ht="15.6" customHeight="1">
      <c r="A237" s="333" t="s">
        <v>13762</v>
      </c>
      <c r="B237" s="568"/>
      <c r="C237" s="1008"/>
      <c r="D237" s="398"/>
      <c r="E237" s="1000"/>
      <c r="F237" s="1009"/>
      <c r="G237" s="1010"/>
      <c r="H237" s="164" t="str">
        <f>IF(G237="","",G237-G237*COMPASS!$AH$39)</f>
        <v/>
      </c>
    </row>
    <row r="238" spans="1:8" ht="15.6" customHeight="1">
      <c r="A238" s="384" t="s">
        <v>1994</v>
      </c>
      <c r="B238" s="253" t="s">
        <v>25</v>
      </c>
      <c r="C238" s="387" t="s">
        <v>1995</v>
      </c>
      <c r="D238" s="387" t="s">
        <v>1996</v>
      </c>
      <c r="E238" s="1011">
        <v>1</v>
      </c>
      <c r="F238" s="424"/>
      <c r="G238" s="1012">
        <v>210</v>
      </c>
      <c r="H238" s="164">
        <f>IF(G238="","",G238-G238*COMPASS!$AH$39)</f>
        <v>210</v>
      </c>
    </row>
    <row r="239" spans="1:8" ht="15.6" customHeight="1">
      <c r="A239" s="384" t="s">
        <v>1997</v>
      </c>
      <c r="B239" s="253" t="s">
        <v>25</v>
      </c>
      <c r="C239" s="387" t="s">
        <v>1998</v>
      </c>
      <c r="D239" s="387" t="s">
        <v>1999</v>
      </c>
      <c r="E239" s="1011">
        <v>1</v>
      </c>
      <c r="F239" s="424"/>
      <c r="G239" s="1012">
        <v>195</v>
      </c>
      <c r="H239" s="164">
        <f>IF(G239="","",G239-G239*COMPASS!$AH$39)</f>
        <v>195</v>
      </c>
    </row>
    <row r="240" spans="1:8" ht="15.6" customHeight="1">
      <c r="A240" s="384" t="s">
        <v>2000</v>
      </c>
      <c r="B240" s="253" t="s">
        <v>25</v>
      </c>
      <c r="C240" s="387" t="s">
        <v>2001</v>
      </c>
      <c r="D240" s="387" t="s">
        <v>2002</v>
      </c>
      <c r="E240" s="1011">
        <v>1</v>
      </c>
      <c r="F240" s="424"/>
      <c r="G240" s="1012">
        <v>562</v>
      </c>
      <c r="H240" s="164">
        <f>IF(G240="","",G240-G240*COMPASS!$AH$39)</f>
        <v>562</v>
      </c>
    </row>
    <row r="241" spans="1:8" ht="15.6" customHeight="1">
      <c r="A241" s="384" t="s">
        <v>2003</v>
      </c>
      <c r="B241" s="253" t="s">
        <v>25</v>
      </c>
      <c r="C241" s="387" t="s">
        <v>2004</v>
      </c>
      <c r="D241" s="387" t="s">
        <v>2005</v>
      </c>
      <c r="E241" s="1011">
        <v>1</v>
      </c>
      <c r="F241" s="424"/>
      <c r="G241" s="1012">
        <v>681</v>
      </c>
      <c r="H241" s="164">
        <f>IF(G241="","",G241-G241*COMPASS!$AH$39)</f>
        <v>681</v>
      </c>
    </row>
    <row r="242" spans="1:8" ht="15.6" customHeight="1">
      <c r="A242" s="384" t="s">
        <v>2006</v>
      </c>
      <c r="B242" s="253" t="s">
        <v>25</v>
      </c>
      <c r="C242" s="387" t="s">
        <v>2007</v>
      </c>
      <c r="D242" s="387" t="s">
        <v>2008</v>
      </c>
      <c r="E242" s="1011">
        <v>1</v>
      </c>
      <c r="F242" s="424"/>
      <c r="G242" s="1012">
        <v>629</v>
      </c>
      <c r="H242" s="164">
        <f>IF(G242="","",G242-G242*COMPASS!$AH$39)</f>
        <v>629</v>
      </c>
    </row>
    <row r="243" spans="1:8" ht="15.6" customHeight="1">
      <c r="A243" s="384" t="s">
        <v>2009</v>
      </c>
      <c r="B243" s="253" t="s">
        <v>25</v>
      </c>
      <c r="C243" s="387" t="s">
        <v>2010</v>
      </c>
      <c r="D243" s="387" t="s">
        <v>2011</v>
      </c>
      <c r="E243" s="1011">
        <v>1</v>
      </c>
      <c r="F243" s="424"/>
      <c r="G243" s="1012">
        <v>88</v>
      </c>
      <c r="H243" s="164">
        <f>IF(G243="","",G243-G243*COMPASS!$AH$39)</f>
        <v>88</v>
      </c>
    </row>
    <row r="244" spans="1:8" ht="15.6" customHeight="1">
      <c r="A244" s="333" t="s">
        <v>13775</v>
      </c>
      <c r="B244" s="568"/>
      <c r="C244" s="1008"/>
      <c r="D244" s="398"/>
      <c r="E244" s="1000"/>
      <c r="F244" s="1009"/>
      <c r="G244" s="1010"/>
      <c r="H244" s="164" t="str">
        <f>IF(G244="","",G244-G244*COMPASS!$AH$39)</f>
        <v/>
      </c>
    </row>
    <row r="245" spans="1:8" ht="15.6" customHeight="1">
      <c r="A245" s="384" t="s">
        <v>1970</v>
      </c>
      <c r="B245" s="253" t="s">
        <v>25</v>
      </c>
      <c r="C245" s="387" t="s">
        <v>1971</v>
      </c>
      <c r="D245" s="387" t="s">
        <v>1972</v>
      </c>
      <c r="E245" s="1011">
        <v>1</v>
      </c>
      <c r="F245" s="424"/>
      <c r="G245" s="1012">
        <v>2193</v>
      </c>
      <c r="H245" s="164">
        <f>IF(G245="","",G245-G245*COMPASS!$AH$39)</f>
        <v>2193</v>
      </c>
    </row>
    <row r="246" spans="1:8" ht="15.6" customHeight="1">
      <c r="A246" s="384" t="s">
        <v>1973</v>
      </c>
      <c r="B246" s="253" t="s">
        <v>25</v>
      </c>
      <c r="C246" s="387" t="s">
        <v>1974</v>
      </c>
      <c r="D246" s="387" t="s">
        <v>1975</v>
      </c>
      <c r="E246" s="1011">
        <v>1</v>
      </c>
      <c r="F246" s="424"/>
      <c r="G246" s="1012">
        <v>182</v>
      </c>
      <c r="H246" s="164">
        <f>IF(G246="","",G246-G246*COMPASS!$AH$39)</f>
        <v>182</v>
      </c>
    </row>
    <row r="247" spans="1:8" ht="15.6" customHeight="1">
      <c r="A247" s="384" t="s">
        <v>4775</v>
      </c>
      <c r="B247" s="253" t="s">
        <v>25</v>
      </c>
      <c r="C247" s="387" t="s">
        <v>4776</v>
      </c>
      <c r="D247" s="387" t="s">
        <v>4777</v>
      </c>
      <c r="E247" s="1011">
        <v>1</v>
      </c>
      <c r="F247" s="424"/>
      <c r="G247" s="1012">
        <v>556</v>
      </c>
      <c r="H247" s="164">
        <f>IF(G247="","",G247-G247*COMPASS!$AH$39)</f>
        <v>556</v>
      </c>
    </row>
    <row r="248" spans="1:8" ht="15.6" customHeight="1">
      <c r="A248" s="384" t="s">
        <v>4778</v>
      </c>
      <c r="B248" s="253" t="s">
        <v>25</v>
      </c>
      <c r="C248" s="387" t="s">
        <v>4779</v>
      </c>
      <c r="D248" s="387" t="s">
        <v>4780</v>
      </c>
      <c r="E248" s="1011">
        <v>1</v>
      </c>
      <c r="F248" s="424"/>
      <c r="G248" s="1012">
        <v>1110</v>
      </c>
      <c r="H248" s="164">
        <f>IF(G248="","",G248-G248*COMPASS!$AH$39)</f>
        <v>1110</v>
      </c>
    </row>
    <row r="249" spans="1:8" ht="15.6" customHeight="1">
      <c r="A249" s="384" t="s">
        <v>7523</v>
      </c>
      <c r="B249" s="253" t="s">
        <v>25</v>
      </c>
      <c r="C249" s="387" t="s">
        <v>4781</v>
      </c>
      <c r="D249" s="387" t="s">
        <v>4782</v>
      </c>
      <c r="E249" s="1011">
        <v>1</v>
      </c>
      <c r="F249" s="424"/>
      <c r="G249" s="1012">
        <v>1667</v>
      </c>
      <c r="H249" s="164">
        <f>IF(G249="","",G249-G249*COMPASS!$AH$39)</f>
        <v>1667</v>
      </c>
    </row>
    <row r="250" spans="1:8" ht="15.6" customHeight="1">
      <c r="A250" s="384" t="s">
        <v>4783</v>
      </c>
      <c r="B250" s="253" t="s">
        <v>25</v>
      </c>
      <c r="C250" s="387" t="s">
        <v>4784</v>
      </c>
      <c r="D250" s="387" t="s">
        <v>4785</v>
      </c>
      <c r="E250" s="1011">
        <v>1</v>
      </c>
      <c r="F250" s="424"/>
      <c r="G250" s="1012">
        <v>2221</v>
      </c>
      <c r="H250" s="164">
        <f>IF(G250="","",G250-G250*COMPASS!$AH$39)</f>
        <v>2221</v>
      </c>
    </row>
    <row r="251" spans="1:8" ht="15.6" customHeight="1">
      <c r="A251" s="384" t="s">
        <v>15781</v>
      </c>
      <c r="B251" s="253" t="s">
        <v>25</v>
      </c>
      <c r="C251" s="1013" t="s">
        <v>15744</v>
      </c>
      <c r="D251" s="474" t="s">
        <v>15745</v>
      </c>
      <c r="E251" s="1011">
        <v>1</v>
      </c>
      <c r="F251" s="1014"/>
      <c r="G251" s="1012">
        <v>2776</v>
      </c>
      <c r="H251" s="164">
        <f>IF(G251="","",G251-G251*COMPASS!$AH$39)</f>
        <v>2776</v>
      </c>
    </row>
    <row r="252" spans="1:8" ht="15.6" customHeight="1">
      <c r="A252" s="384" t="s">
        <v>4786</v>
      </c>
      <c r="B252" s="253" t="s">
        <v>25</v>
      </c>
      <c r="C252" s="387" t="s">
        <v>4787</v>
      </c>
      <c r="D252" s="387" t="s">
        <v>4788</v>
      </c>
      <c r="E252" s="1011">
        <v>1</v>
      </c>
      <c r="F252" s="424"/>
      <c r="G252" s="1012">
        <v>3333</v>
      </c>
      <c r="H252" s="164">
        <f>IF(G252="","",G252-G252*COMPASS!$AH$39)</f>
        <v>3333</v>
      </c>
    </row>
    <row r="253" spans="1:8" ht="15.6" customHeight="1">
      <c r="A253" s="333" t="s">
        <v>13848</v>
      </c>
      <c r="B253" s="568"/>
      <c r="C253" s="1008" t="s">
        <v>3079</v>
      </c>
      <c r="D253" s="398"/>
      <c r="E253" s="1000"/>
      <c r="F253" s="1009"/>
      <c r="G253" s="1010"/>
      <c r="H253" s="164" t="str">
        <f>IF(G253="","",G253-G253*COMPASS!$AH$39)</f>
        <v/>
      </c>
    </row>
    <row r="254" spans="1:8" ht="15.6" customHeight="1">
      <c r="A254" s="333" t="s">
        <v>13849</v>
      </c>
      <c r="B254" s="568"/>
      <c r="C254" s="1008"/>
      <c r="D254" s="398"/>
      <c r="E254" s="1000"/>
      <c r="F254" s="1009"/>
      <c r="G254" s="1010"/>
      <c r="H254" s="164" t="str">
        <f>IF(G254="","",G254-G254*COMPASS!$AH$39)</f>
        <v/>
      </c>
    </row>
    <row r="255" spans="1:8" ht="15.6" customHeight="1">
      <c r="A255" s="384" t="s">
        <v>2233</v>
      </c>
      <c r="B255" s="253" t="s">
        <v>25</v>
      </c>
      <c r="C255" s="387" t="s">
        <v>19477</v>
      </c>
      <c r="D255" s="387" t="s">
        <v>2234</v>
      </c>
      <c r="E255" s="1011">
        <v>1</v>
      </c>
      <c r="F255" s="1016"/>
      <c r="G255" s="1012">
        <v>899</v>
      </c>
      <c r="H255" s="164">
        <f>IF(G255="","",G255-G255*COMPASS!$AH$39)</f>
        <v>899</v>
      </c>
    </row>
    <row r="256" spans="1:8" ht="15.6" customHeight="1">
      <c r="A256" s="384" t="s">
        <v>2235</v>
      </c>
      <c r="B256" s="253" t="s">
        <v>25</v>
      </c>
      <c r="C256" s="387" t="s">
        <v>19478</v>
      </c>
      <c r="D256" s="387" t="s">
        <v>2236</v>
      </c>
      <c r="E256" s="1011">
        <v>1</v>
      </c>
      <c r="F256" s="1016"/>
      <c r="G256" s="1012">
        <v>960</v>
      </c>
      <c r="H256" s="164">
        <f>IF(G256="","",G256-G256*COMPASS!$AH$39)</f>
        <v>960</v>
      </c>
    </row>
    <row r="257" spans="1:8" ht="15.6" customHeight="1">
      <c r="A257" s="384" t="s">
        <v>2237</v>
      </c>
      <c r="B257" s="253" t="s">
        <v>25</v>
      </c>
      <c r="C257" s="387" t="s">
        <v>19479</v>
      </c>
      <c r="D257" s="387" t="s">
        <v>2238</v>
      </c>
      <c r="E257" s="1011">
        <v>1</v>
      </c>
      <c r="F257" s="1016"/>
      <c r="G257" s="1012">
        <v>1100</v>
      </c>
      <c r="H257" s="164">
        <f>IF(G257="","",G257-G257*COMPASS!$AH$39)</f>
        <v>1100</v>
      </c>
    </row>
    <row r="258" spans="1:8" ht="15.6" customHeight="1">
      <c r="A258" s="384" t="s">
        <v>2239</v>
      </c>
      <c r="B258" s="253" t="s">
        <v>25</v>
      </c>
      <c r="C258" s="387" t="s">
        <v>19480</v>
      </c>
      <c r="D258" s="387" t="s">
        <v>2240</v>
      </c>
      <c r="E258" s="1011">
        <v>1</v>
      </c>
      <c r="F258" s="1016"/>
      <c r="G258" s="1012">
        <v>999</v>
      </c>
      <c r="H258" s="164">
        <f>IF(G258="","",G258-G258*COMPASS!$AH$39)</f>
        <v>999</v>
      </c>
    </row>
    <row r="259" spans="1:8" ht="15.6" customHeight="1">
      <c r="A259" s="384" t="s">
        <v>2241</v>
      </c>
      <c r="B259" s="253" t="s">
        <v>25</v>
      </c>
      <c r="C259" s="387" t="s">
        <v>19481</v>
      </c>
      <c r="D259" s="387" t="s">
        <v>2242</v>
      </c>
      <c r="E259" s="1011">
        <v>1</v>
      </c>
      <c r="F259" s="1016"/>
      <c r="G259" s="1012">
        <v>1100</v>
      </c>
      <c r="H259" s="164">
        <f>IF(G259="","",G259-G259*COMPASS!$AH$39)</f>
        <v>1100</v>
      </c>
    </row>
    <row r="260" spans="1:8" ht="15.6" customHeight="1">
      <c r="A260" s="384" t="s">
        <v>2243</v>
      </c>
      <c r="B260" s="253" t="s">
        <v>25</v>
      </c>
      <c r="C260" s="387" t="s">
        <v>19482</v>
      </c>
      <c r="D260" s="387" t="s">
        <v>2244</v>
      </c>
      <c r="E260" s="1011">
        <v>1</v>
      </c>
      <c r="F260" s="1016"/>
      <c r="G260" s="1012">
        <v>1200</v>
      </c>
      <c r="H260" s="164">
        <f>IF(G260="","",G260-G260*COMPASS!$AH$39)</f>
        <v>1200</v>
      </c>
    </row>
    <row r="261" spans="1:8" ht="15.6" customHeight="1">
      <c r="A261" s="333" t="s">
        <v>13762</v>
      </c>
      <c r="B261" s="568"/>
      <c r="C261" s="1008"/>
      <c r="D261" s="398"/>
      <c r="E261" s="1000"/>
      <c r="F261" s="1009"/>
      <c r="G261" s="1010"/>
      <c r="H261" s="164" t="str">
        <f>IF(G261="","",G261-G261*COMPASS!$AH$39)</f>
        <v/>
      </c>
    </row>
    <row r="262" spans="1:8" ht="15.6" customHeight="1">
      <c r="A262" s="384" t="s">
        <v>2221</v>
      </c>
      <c r="B262" s="253" t="s">
        <v>25</v>
      </c>
      <c r="C262" s="387" t="s">
        <v>2222</v>
      </c>
      <c r="D262" s="387" t="s">
        <v>2223</v>
      </c>
      <c r="E262" s="1011">
        <v>1</v>
      </c>
      <c r="F262" s="424"/>
      <c r="G262" s="1012">
        <v>590</v>
      </c>
      <c r="H262" s="164">
        <f>IF(G262="","",G262-G262*COMPASS!$AH$39)</f>
        <v>590</v>
      </c>
    </row>
    <row r="263" spans="1:8" ht="15.6" customHeight="1">
      <c r="A263" s="384" t="s">
        <v>2224</v>
      </c>
      <c r="B263" s="253" t="s">
        <v>25</v>
      </c>
      <c r="C263" s="387" t="s">
        <v>2225</v>
      </c>
      <c r="D263" s="387" t="s">
        <v>2226</v>
      </c>
      <c r="E263" s="1011">
        <v>1</v>
      </c>
      <c r="F263" s="424"/>
      <c r="G263" s="1012">
        <v>680</v>
      </c>
      <c r="H263" s="164">
        <f>IF(G263="","",G263-G263*COMPASS!$AH$39)</f>
        <v>680</v>
      </c>
    </row>
    <row r="264" spans="1:8" ht="15.6" customHeight="1">
      <c r="A264" s="384" t="s">
        <v>2227</v>
      </c>
      <c r="B264" s="253" t="s">
        <v>25</v>
      </c>
      <c r="C264" s="387" t="s">
        <v>2228</v>
      </c>
      <c r="D264" s="387" t="s">
        <v>2229</v>
      </c>
      <c r="E264" s="1011">
        <v>1</v>
      </c>
      <c r="F264" s="424"/>
      <c r="G264" s="1012">
        <v>990</v>
      </c>
      <c r="H264" s="164">
        <f>IF(G264="","",G264-G264*COMPASS!$AH$39)</f>
        <v>990</v>
      </c>
    </row>
    <row r="265" spans="1:8" ht="15.6" customHeight="1">
      <c r="A265" s="384" t="s">
        <v>7570</v>
      </c>
      <c r="B265" s="253" t="s">
        <v>25</v>
      </c>
      <c r="C265" s="387" t="s">
        <v>7571</v>
      </c>
      <c r="D265" s="387" t="s">
        <v>7572</v>
      </c>
      <c r="E265" s="1011">
        <v>1</v>
      </c>
      <c r="F265" s="424"/>
      <c r="G265" s="1012">
        <v>377</v>
      </c>
      <c r="H265" s="164">
        <f>IF(G265="","",G265-G265*COMPASS!$AH$39)</f>
        <v>377</v>
      </c>
    </row>
    <row r="266" spans="1:8" ht="15.6" customHeight="1">
      <c r="A266" s="384" t="s">
        <v>7573</v>
      </c>
      <c r="B266" s="253" t="s">
        <v>25</v>
      </c>
      <c r="C266" s="387" t="s">
        <v>7574</v>
      </c>
      <c r="D266" s="387" t="s">
        <v>7575</v>
      </c>
      <c r="E266" s="1011">
        <v>1</v>
      </c>
      <c r="F266" s="424"/>
      <c r="G266" s="1012">
        <v>104</v>
      </c>
      <c r="H266" s="164">
        <f>IF(G266="","",G266-G266*COMPASS!$AH$39)</f>
        <v>104</v>
      </c>
    </row>
    <row r="267" spans="1:8" ht="15.6" customHeight="1">
      <c r="A267" s="333" t="s">
        <v>13775</v>
      </c>
      <c r="B267" s="333"/>
      <c r="C267" s="1008"/>
      <c r="D267" s="398"/>
      <c r="E267" s="1000"/>
      <c r="F267" s="1009"/>
      <c r="G267" s="1010"/>
      <c r="H267" s="164" t="str">
        <f>IF(G267="","",G267-G267*COMPASS!$AH$39)</f>
        <v/>
      </c>
    </row>
    <row r="268" spans="1:8" ht="15.6" customHeight="1">
      <c r="A268" s="384" t="s">
        <v>15782</v>
      </c>
      <c r="B268" s="253" t="s">
        <v>25</v>
      </c>
      <c r="C268" s="1013" t="s">
        <v>15746</v>
      </c>
      <c r="D268" s="474" t="s">
        <v>15747</v>
      </c>
      <c r="E268" s="1011">
        <v>1</v>
      </c>
      <c r="F268" s="1014"/>
      <c r="G268" s="1015">
        <v>204</v>
      </c>
      <c r="H268" s="164">
        <f>IF(G268="","",G268-G268*COMPASS!$AH$39)</f>
        <v>204</v>
      </c>
    </row>
    <row r="269" spans="1:8" ht="15.6" customHeight="1">
      <c r="A269" s="384" t="s">
        <v>15783</v>
      </c>
      <c r="B269" s="253" t="s">
        <v>25</v>
      </c>
      <c r="C269" s="1013" t="s">
        <v>15748</v>
      </c>
      <c r="D269" s="474" t="s">
        <v>15749</v>
      </c>
      <c r="E269" s="1011">
        <v>1</v>
      </c>
      <c r="F269" s="1014"/>
      <c r="G269" s="1015">
        <v>312</v>
      </c>
      <c r="H269" s="164">
        <f>IF(G269="","",G269-G269*COMPASS!$AH$39)</f>
        <v>312</v>
      </c>
    </row>
    <row r="270" spans="1:8" ht="15.6" customHeight="1">
      <c r="A270" s="384" t="s">
        <v>15784</v>
      </c>
      <c r="B270" s="253" t="s">
        <v>25</v>
      </c>
      <c r="C270" s="1013" t="s">
        <v>15750</v>
      </c>
      <c r="D270" s="474" t="s">
        <v>15751</v>
      </c>
      <c r="E270" s="1011">
        <v>1</v>
      </c>
      <c r="F270" s="1014"/>
      <c r="G270" s="1015">
        <v>435</v>
      </c>
      <c r="H270" s="164">
        <f>IF(G270="","",G270-G270*COMPASS!$AH$39)</f>
        <v>435</v>
      </c>
    </row>
    <row r="271" spans="1:8" ht="15.6" customHeight="1">
      <c r="A271" s="384" t="s">
        <v>15785</v>
      </c>
      <c r="B271" s="253" t="s">
        <v>25</v>
      </c>
      <c r="C271" s="1013" t="s">
        <v>15752</v>
      </c>
      <c r="D271" s="474" t="s">
        <v>15753</v>
      </c>
      <c r="E271" s="1011">
        <v>1</v>
      </c>
      <c r="F271" s="1014"/>
      <c r="G271" s="1015">
        <v>30</v>
      </c>
      <c r="H271" s="164">
        <f>IF(G271="","",G271-G271*COMPASS!$AH$39)</f>
        <v>30</v>
      </c>
    </row>
    <row r="272" spans="1:8" ht="15.6" customHeight="1">
      <c r="A272" s="333" t="s">
        <v>13850</v>
      </c>
      <c r="B272" s="568"/>
      <c r="C272" s="1008" t="s">
        <v>3079</v>
      </c>
      <c r="D272" s="398"/>
      <c r="E272" s="1000"/>
      <c r="F272" s="1009"/>
      <c r="G272" s="1010"/>
      <c r="H272" s="164" t="str">
        <f>IF(G272="","",G272-G272*COMPASS!$AH$39)</f>
        <v/>
      </c>
    </row>
    <row r="273" spans="1:8" ht="15.6" customHeight="1">
      <c r="A273" s="333" t="s">
        <v>13851</v>
      </c>
      <c r="B273" s="568"/>
      <c r="C273" s="1008" t="s">
        <v>3079</v>
      </c>
      <c r="D273" s="398"/>
      <c r="E273" s="1000"/>
      <c r="F273" s="1009"/>
      <c r="G273" s="1010"/>
      <c r="H273" s="164" t="str">
        <f>IF(G273="","",G273-G273*COMPASS!$AH$39)</f>
        <v/>
      </c>
    </row>
    <row r="274" spans="1:8" ht="15.6" customHeight="1">
      <c r="A274" s="384" t="s">
        <v>13953</v>
      </c>
      <c r="B274" s="253" t="s">
        <v>25</v>
      </c>
      <c r="C274" s="387" t="s">
        <v>13852</v>
      </c>
      <c r="D274" s="387" t="s">
        <v>13853</v>
      </c>
      <c r="E274" s="1011">
        <v>1</v>
      </c>
      <c r="F274" s="424"/>
      <c r="G274" s="1012">
        <v>360</v>
      </c>
      <c r="H274" s="164">
        <f>IF(G274="","",G274-G274*COMPASS!$AH$39)</f>
        <v>360</v>
      </c>
    </row>
    <row r="275" spans="1:8" ht="15.6" customHeight="1">
      <c r="A275" s="384" t="s">
        <v>13954</v>
      </c>
      <c r="B275" s="253" t="s">
        <v>25</v>
      </c>
      <c r="C275" s="387" t="s">
        <v>13854</v>
      </c>
      <c r="D275" s="387" t="s">
        <v>13855</v>
      </c>
      <c r="E275" s="1011">
        <v>1</v>
      </c>
      <c r="F275" s="424"/>
      <c r="G275" s="1012">
        <v>378</v>
      </c>
      <c r="H275" s="164">
        <f>IF(G275="","",G275-G275*COMPASS!$AH$39)</f>
        <v>378</v>
      </c>
    </row>
    <row r="276" spans="1:8" ht="15.6" customHeight="1">
      <c r="A276" s="384" t="s">
        <v>13955</v>
      </c>
      <c r="B276" s="253" t="s">
        <v>25</v>
      </c>
      <c r="C276" s="387" t="s">
        <v>13856</v>
      </c>
      <c r="D276" s="387" t="s">
        <v>13857</v>
      </c>
      <c r="E276" s="1011">
        <v>1</v>
      </c>
      <c r="F276" s="424"/>
      <c r="G276" s="1012">
        <v>485</v>
      </c>
      <c r="H276" s="164">
        <f>IF(G276="","",G276-G276*COMPASS!$AH$39)</f>
        <v>485</v>
      </c>
    </row>
    <row r="277" spans="1:8" ht="15.6" customHeight="1">
      <c r="A277" s="333" t="s">
        <v>13849</v>
      </c>
      <c r="B277" s="568"/>
      <c r="C277" s="1008"/>
      <c r="D277" s="398"/>
      <c r="E277" s="1000"/>
      <c r="F277" s="1009"/>
      <c r="G277" s="1010"/>
      <c r="H277" s="164" t="str">
        <f>IF(G277="","",G277-G277*COMPASS!$AH$39)</f>
        <v/>
      </c>
    </row>
    <row r="278" spans="1:8" ht="15.6" customHeight="1">
      <c r="A278" s="384" t="s">
        <v>13956</v>
      </c>
      <c r="B278" s="253" t="s">
        <v>25</v>
      </c>
      <c r="C278" s="387" t="s">
        <v>13858</v>
      </c>
      <c r="D278" s="387" t="s">
        <v>13859</v>
      </c>
      <c r="E278" s="1011">
        <v>1</v>
      </c>
      <c r="F278" s="424"/>
      <c r="G278" s="1012">
        <v>410</v>
      </c>
      <c r="H278" s="164">
        <f>IF(G278="","",G278-G278*COMPASS!$AH$39)</f>
        <v>410</v>
      </c>
    </row>
    <row r="279" spans="1:8" ht="15.6" customHeight="1">
      <c r="A279" s="384" t="s">
        <v>13957</v>
      </c>
      <c r="B279" s="253" t="s">
        <v>25</v>
      </c>
      <c r="C279" s="387" t="s">
        <v>13860</v>
      </c>
      <c r="D279" s="387" t="s">
        <v>13861</v>
      </c>
      <c r="E279" s="1011">
        <v>1</v>
      </c>
      <c r="F279" s="424"/>
      <c r="G279" s="1012">
        <v>420</v>
      </c>
      <c r="H279" s="164">
        <f>IF(G279="","",G279-G279*COMPASS!$AH$39)</f>
        <v>420</v>
      </c>
    </row>
    <row r="280" spans="1:8" ht="15.6" customHeight="1">
      <c r="A280" s="384" t="s">
        <v>13958</v>
      </c>
      <c r="B280" s="253" t="s">
        <v>25</v>
      </c>
      <c r="C280" s="387" t="s">
        <v>13862</v>
      </c>
      <c r="D280" s="387" t="s">
        <v>13863</v>
      </c>
      <c r="E280" s="1011">
        <v>1</v>
      </c>
      <c r="F280" s="424"/>
      <c r="G280" s="1012">
        <v>520</v>
      </c>
      <c r="H280" s="164">
        <f>IF(G280="","",G280-G280*COMPASS!$AH$39)</f>
        <v>520</v>
      </c>
    </row>
    <row r="281" spans="1:8" ht="15.6" customHeight="1">
      <c r="A281" s="333" t="s">
        <v>13762</v>
      </c>
      <c r="B281" s="568"/>
      <c r="C281" s="1008"/>
      <c r="D281" s="398"/>
      <c r="E281" s="1000"/>
      <c r="F281" s="1009"/>
      <c r="G281" s="1010"/>
      <c r="H281" s="164" t="str">
        <f>IF(G281="","",G281-G281*COMPASS!$AH$39)</f>
        <v/>
      </c>
    </row>
    <row r="282" spans="1:8" ht="15.6" customHeight="1">
      <c r="A282" s="333" t="s">
        <v>13864</v>
      </c>
      <c r="B282" s="568"/>
      <c r="C282" s="1008" t="s">
        <v>3079</v>
      </c>
      <c r="D282" s="398"/>
      <c r="E282" s="1000"/>
      <c r="F282" s="1009"/>
      <c r="G282" s="1010"/>
      <c r="H282" s="164" t="str">
        <f>IF(G282="","",G282-G282*COMPASS!$AH$39)</f>
        <v/>
      </c>
    </row>
    <row r="283" spans="1:8" ht="15.6" customHeight="1">
      <c r="A283" s="333" t="s">
        <v>13757</v>
      </c>
      <c r="B283" s="568"/>
      <c r="C283" s="1008" t="s">
        <v>3079</v>
      </c>
      <c r="D283" s="398"/>
      <c r="E283" s="1000"/>
      <c r="F283" s="1009"/>
      <c r="G283" s="1010"/>
      <c r="H283" s="164" t="str">
        <f>IF(G283="","",G283-G283*COMPASS!$AH$39)</f>
        <v/>
      </c>
    </row>
    <row r="284" spans="1:8" ht="15.6" customHeight="1">
      <c r="A284" s="384" t="s">
        <v>2245</v>
      </c>
      <c r="B284" s="253" t="s">
        <v>25</v>
      </c>
      <c r="C284" s="387" t="s">
        <v>2246</v>
      </c>
      <c r="D284" s="387" t="s">
        <v>2247</v>
      </c>
      <c r="E284" s="1011">
        <v>1</v>
      </c>
      <c r="F284" s="424"/>
      <c r="G284" s="1012">
        <v>4730</v>
      </c>
      <c r="H284" s="164">
        <f>IF(G284="","",G284-G284*COMPASS!$AH$39)</f>
        <v>4730</v>
      </c>
    </row>
    <row r="285" spans="1:8" ht="15.6" customHeight="1">
      <c r="A285" s="384" t="s">
        <v>2248</v>
      </c>
      <c r="B285" s="253" t="s">
        <v>25</v>
      </c>
      <c r="C285" s="387" t="s">
        <v>2249</v>
      </c>
      <c r="D285" s="387" t="s">
        <v>2250</v>
      </c>
      <c r="E285" s="1011">
        <v>1</v>
      </c>
      <c r="F285" s="424"/>
      <c r="G285" s="1012">
        <v>5229</v>
      </c>
      <c r="H285" s="164">
        <f>IF(G285="","",G285-G285*COMPASS!$AH$39)</f>
        <v>5229</v>
      </c>
    </row>
    <row r="286" spans="1:8" ht="15.6" customHeight="1">
      <c r="A286" s="384" t="s">
        <v>2251</v>
      </c>
      <c r="B286" s="253" t="s">
        <v>25</v>
      </c>
      <c r="C286" s="387" t="s">
        <v>2252</v>
      </c>
      <c r="D286" s="387" t="s">
        <v>2253</v>
      </c>
      <c r="E286" s="1011">
        <v>1</v>
      </c>
      <c r="F286" s="424"/>
      <c r="G286" s="1012">
        <v>5300</v>
      </c>
      <c r="H286" s="164">
        <f>IF(G286="","",G286-G286*COMPASS!$AH$39)</f>
        <v>5300</v>
      </c>
    </row>
    <row r="287" spans="1:8" ht="15.6" customHeight="1">
      <c r="A287" s="384" t="s">
        <v>2254</v>
      </c>
      <c r="B287" s="253" t="s">
        <v>25</v>
      </c>
      <c r="C287" s="387" t="s">
        <v>2255</v>
      </c>
      <c r="D287" s="387" t="s">
        <v>2256</v>
      </c>
      <c r="E287" s="1011">
        <v>1</v>
      </c>
      <c r="F287" s="424"/>
      <c r="G287" s="1012">
        <v>5800</v>
      </c>
      <c r="H287" s="164">
        <f>IF(G287="","",G287-G287*COMPASS!$AH$39)</f>
        <v>5800</v>
      </c>
    </row>
    <row r="288" spans="1:8" ht="15.6" customHeight="1">
      <c r="A288" s="384" t="s">
        <v>2257</v>
      </c>
      <c r="B288" s="253" t="s">
        <v>25</v>
      </c>
      <c r="C288" s="387" t="s">
        <v>2258</v>
      </c>
      <c r="D288" s="387" t="s">
        <v>2253</v>
      </c>
      <c r="E288" s="1011">
        <v>1</v>
      </c>
      <c r="F288" s="424"/>
      <c r="G288" s="1012">
        <v>6200</v>
      </c>
      <c r="H288" s="164">
        <f>IF(G288="","",G288-G288*COMPASS!$AH$39)</f>
        <v>6200</v>
      </c>
    </row>
    <row r="289" spans="1:8" ht="15.6" customHeight="1">
      <c r="A289" s="384" t="s">
        <v>2259</v>
      </c>
      <c r="B289" s="253" t="s">
        <v>25</v>
      </c>
      <c r="C289" s="387" t="s">
        <v>2260</v>
      </c>
      <c r="D289" s="387" t="s">
        <v>2256</v>
      </c>
      <c r="E289" s="1011">
        <v>1</v>
      </c>
      <c r="F289" s="424"/>
      <c r="G289" s="1012">
        <v>6670</v>
      </c>
      <c r="H289" s="164">
        <f>IF(G289="","",G289-G289*COMPASS!$AH$39)</f>
        <v>6670</v>
      </c>
    </row>
    <row r="290" spans="1:8" ht="15.6" customHeight="1">
      <c r="A290" s="333" t="s">
        <v>13762</v>
      </c>
      <c r="B290" s="568"/>
      <c r="C290" s="1008"/>
      <c r="D290" s="398"/>
      <c r="E290" s="1000"/>
      <c r="F290" s="1009"/>
      <c r="G290" s="1010"/>
      <c r="H290" s="164" t="str">
        <f>IF(G290="","",G290-G290*COMPASS!$AH$39)</f>
        <v/>
      </c>
    </row>
    <row r="291" spans="1:8" ht="15.6" customHeight="1">
      <c r="A291" s="384" t="s">
        <v>2261</v>
      </c>
      <c r="B291" s="253" t="s">
        <v>25</v>
      </c>
      <c r="C291" s="387" t="s">
        <v>15754</v>
      </c>
      <c r="D291" s="387" t="s">
        <v>2262</v>
      </c>
      <c r="E291" s="1011">
        <v>1</v>
      </c>
      <c r="F291" s="424"/>
      <c r="G291" s="1012">
        <v>2300</v>
      </c>
      <c r="H291" s="164">
        <f>IF(G291="","",G291-G291*COMPASS!$AH$39)</f>
        <v>2300</v>
      </c>
    </row>
    <row r="292" spans="1:8" ht="15.6" customHeight="1">
      <c r="A292" s="384" t="s">
        <v>2263</v>
      </c>
      <c r="B292" s="253" t="s">
        <v>25</v>
      </c>
      <c r="C292" s="387" t="s">
        <v>15755</v>
      </c>
      <c r="D292" s="387" t="s">
        <v>2264</v>
      </c>
      <c r="E292" s="1011">
        <v>1</v>
      </c>
      <c r="F292" s="424"/>
      <c r="G292" s="1012">
        <v>2656</v>
      </c>
      <c r="H292" s="164">
        <f>IF(G292="","",G292-G292*COMPASS!$AH$39)</f>
        <v>2656</v>
      </c>
    </row>
    <row r="293" spans="1:8" ht="15.6" customHeight="1">
      <c r="A293" s="384" t="s">
        <v>2265</v>
      </c>
      <c r="B293" s="253" t="s">
        <v>25</v>
      </c>
      <c r="C293" s="387" t="s">
        <v>2266</v>
      </c>
      <c r="D293" s="387" t="s">
        <v>2267</v>
      </c>
      <c r="E293" s="1011">
        <v>1</v>
      </c>
      <c r="F293" s="424"/>
      <c r="G293" s="1012">
        <v>186</v>
      </c>
      <c r="H293" s="164">
        <f>IF(G293="","",G293-G293*COMPASS!$AH$39)</f>
        <v>186</v>
      </c>
    </row>
    <row r="294" spans="1:8" ht="15.6" customHeight="1">
      <c r="A294" s="333" t="s">
        <v>13865</v>
      </c>
      <c r="B294" s="568"/>
      <c r="C294" s="1008" t="s">
        <v>3079</v>
      </c>
      <c r="D294" s="398"/>
      <c r="E294" s="1000"/>
      <c r="F294" s="1009"/>
      <c r="G294" s="1010"/>
      <c r="H294" s="164" t="str">
        <f>IF(G294="","",G294-G294*COMPASS!$AH$39)</f>
        <v/>
      </c>
    </row>
    <row r="295" spans="1:8" ht="15.6" customHeight="1">
      <c r="A295" s="333" t="s">
        <v>13866</v>
      </c>
      <c r="B295" s="568"/>
      <c r="C295" s="1008" t="s">
        <v>3079</v>
      </c>
      <c r="D295" s="398"/>
      <c r="E295" s="1000"/>
      <c r="F295" s="1009"/>
      <c r="G295" s="1010"/>
      <c r="H295" s="164" t="str">
        <f>IF(G295="","",G295-G295*COMPASS!$AH$39)</f>
        <v/>
      </c>
    </row>
    <row r="296" spans="1:8" ht="15.6" customHeight="1">
      <c r="A296" s="384" t="s">
        <v>13959</v>
      </c>
      <c r="B296" s="253" t="s">
        <v>25</v>
      </c>
      <c r="C296" s="387" t="s">
        <v>13867</v>
      </c>
      <c r="D296" s="387" t="s">
        <v>13868</v>
      </c>
      <c r="E296" s="1011">
        <v>1</v>
      </c>
      <c r="F296" s="424"/>
      <c r="G296" s="1012">
        <v>680</v>
      </c>
      <c r="H296" s="164">
        <f>IF(G296="","",G296-G296*COMPASS!$AH$39)</f>
        <v>680</v>
      </c>
    </row>
    <row r="297" spans="1:8" ht="15.6" customHeight="1">
      <c r="A297" s="384" t="s">
        <v>13960</v>
      </c>
      <c r="B297" s="253" t="s">
        <v>25</v>
      </c>
      <c r="C297" s="387" t="s">
        <v>13869</v>
      </c>
      <c r="D297" s="387" t="s">
        <v>13870</v>
      </c>
      <c r="E297" s="1011">
        <v>1</v>
      </c>
      <c r="F297" s="424"/>
      <c r="G297" s="1012">
        <v>744</v>
      </c>
      <c r="H297" s="164">
        <f>IF(G297="","",G297-G297*COMPASS!$AH$39)</f>
        <v>744</v>
      </c>
    </row>
    <row r="298" spans="1:8" ht="15.6" customHeight="1">
      <c r="A298" s="384" t="s">
        <v>13961</v>
      </c>
      <c r="B298" s="253" t="s">
        <v>25</v>
      </c>
      <c r="C298" s="387" t="s">
        <v>13871</v>
      </c>
      <c r="D298" s="387" t="s">
        <v>13872</v>
      </c>
      <c r="E298" s="1011">
        <v>1</v>
      </c>
      <c r="F298" s="424"/>
      <c r="G298" s="1012">
        <v>870</v>
      </c>
      <c r="H298" s="164">
        <f>IF(G298="","",G298-G298*COMPASS!$AH$39)</f>
        <v>870</v>
      </c>
    </row>
    <row r="299" spans="1:8" ht="15.6" customHeight="1">
      <c r="A299" s="333" t="s">
        <v>13866</v>
      </c>
      <c r="B299" s="568"/>
      <c r="C299" s="1008" t="s">
        <v>3079</v>
      </c>
      <c r="D299" s="398"/>
      <c r="E299" s="1000"/>
      <c r="F299" s="1009"/>
      <c r="G299" s="1010"/>
      <c r="H299" s="164" t="str">
        <f>IF(G299="","",G299-G299*COMPASS!$AH$39)</f>
        <v/>
      </c>
    </row>
    <row r="300" spans="1:8" ht="15.6" customHeight="1">
      <c r="A300" s="333" t="s">
        <v>13762</v>
      </c>
      <c r="B300" s="568"/>
      <c r="C300" s="1008"/>
      <c r="D300" s="398"/>
      <c r="E300" s="1000"/>
      <c r="F300" s="1009"/>
      <c r="G300" s="1010"/>
      <c r="H300" s="164" t="str">
        <f>IF(G300="","",G300-G300*COMPASS!$AH$39)</f>
        <v/>
      </c>
    </row>
    <row r="301" spans="1:8" ht="15.6" customHeight="1">
      <c r="A301" s="384" t="s">
        <v>13962</v>
      </c>
      <c r="B301" s="253" t="s">
        <v>25</v>
      </c>
      <c r="C301" s="387" t="s">
        <v>13873</v>
      </c>
      <c r="D301" s="387" t="s">
        <v>13874</v>
      </c>
      <c r="E301" s="1011">
        <v>1</v>
      </c>
      <c r="F301" s="424"/>
      <c r="G301" s="1012">
        <v>65</v>
      </c>
      <c r="H301" s="164">
        <f>IF(G301="","",G301-G301*COMPASS!$AH$39)</f>
        <v>65</v>
      </c>
    </row>
    <row r="302" spans="1:8" ht="15.6" customHeight="1">
      <c r="A302" s="384" t="s">
        <v>13963</v>
      </c>
      <c r="B302" s="253" t="s">
        <v>25</v>
      </c>
      <c r="C302" s="387" t="s">
        <v>13875</v>
      </c>
      <c r="D302" s="387" t="s">
        <v>13876</v>
      </c>
      <c r="E302" s="1011">
        <v>1</v>
      </c>
      <c r="F302" s="424"/>
      <c r="G302" s="1012">
        <v>118</v>
      </c>
      <c r="H302" s="164">
        <f>IF(G302="","",G302-G302*COMPASS!$AH$39)</f>
        <v>118</v>
      </c>
    </row>
    <row r="303" spans="1:8" ht="15.6" customHeight="1">
      <c r="A303" s="384" t="s">
        <v>13964</v>
      </c>
      <c r="B303" s="253" t="s">
        <v>25</v>
      </c>
      <c r="C303" s="387" t="s">
        <v>13877</v>
      </c>
      <c r="D303" s="387" t="s">
        <v>13878</v>
      </c>
      <c r="E303" s="1011">
        <v>1</v>
      </c>
      <c r="F303" s="424"/>
      <c r="G303" s="1012">
        <v>62</v>
      </c>
      <c r="H303" s="164">
        <f>IF(G303="","",G303-G303*COMPASS!$AH$39)</f>
        <v>62</v>
      </c>
    </row>
    <row r="304" spans="1:8" ht="15.6" customHeight="1">
      <c r="A304" s="333" t="s">
        <v>13879</v>
      </c>
      <c r="B304" s="568"/>
      <c r="C304" s="1008"/>
      <c r="D304" s="398"/>
      <c r="E304" s="1000"/>
      <c r="F304" s="1009"/>
      <c r="G304" s="1010"/>
      <c r="H304" s="164" t="str">
        <f>IF(G304="","",G304-G304*COMPASS!$AH$39)</f>
        <v/>
      </c>
    </row>
    <row r="305" spans="1:8" ht="15.6" customHeight="1">
      <c r="A305" s="384" t="s">
        <v>13965</v>
      </c>
      <c r="B305" s="253" t="s">
        <v>25</v>
      </c>
      <c r="C305" s="387" t="s">
        <v>13880</v>
      </c>
      <c r="D305" s="387" t="s">
        <v>13881</v>
      </c>
      <c r="E305" s="1011">
        <v>1</v>
      </c>
      <c r="F305" s="424"/>
      <c r="G305" s="1012">
        <v>27</v>
      </c>
      <c r="H305" s="164">
        <f>IF(G305="","",G305-G305*COMPASS!$AH$39)</f>
        <v>27</v>
      </c>
    </row>
    <row r="306" spans="1:8" ht="15.6" customHeight="1">
      <c r="A306" s="333" t="s">
        <v>13775</v>
      </c>
      <c r="B306" s="568"/>
      <c r="C306" s="1008"/>
      <c r="D306" s="398"/>
      <c r="E306" s="1000"/>
      <c r="F306" s="1009"/>
      <c r="G306" s="1010"/>
      <c r="H306" s="164" t="str">
        <f>IF(G306="","",G306-G306*COMPASS!$AH$39)</f>
        <v/>
      </c>
    </row>
    <row r="307" spans="1:8" ht="15.6" customHeight="1">
      <c r="A307" s="384" t="s">
        <v>13966</v>
      </c>
      <c r="B307" s="253" t="s">
        <v>25</v>
      </c>
      <c r="C307" s="387" t="s">
        <v>13882</v>
      </c>
      <c r="D307" s="387" t="s">
        <v>13883</v>
      </c>
      <c r="E307" s="1011">
        <v>1</v>
      </c>
      <c r="F307" s="424"/>
      <c r="G307" s="1012">
        <v>558</v>
      </c>
      <c r="H307" s="164">
        <f>IF(G307="","",G307-G307*COMPASS!$AH$39)</f>
        <v>558</v>
      </c>
    </row>
    <row r="308" spans="1:8" ht="15.6" customHeight="1">
      <c r="A308" s="384" t="s">
        <v>13967</v>
      </c>
      <c r="B308" s="253" t="s">
        <v>25</v>
      </c>
      <c r="C308" s="387" t="s">
        <v>13884</v>
      </c>
      <c r="D308" s="387" t="s">
        <v>13885</v>
      </c>
      <c r="E308" s="1011">
        <v>1</v>
      </c>
      <c r="F308" s="424"/>
      <c r="G308" s="1012">
        <v>587</v>
      </c>
      <c r="H308" s="164">
        <f>IF(G308="","",G308-G308*COMPASS!$AH$39)</f>
        <v>587</v>
      </c>
    </row>
    <row r="309" spans="1:8" ht="15.6" customHeight="1">
      <c r="A309" s="384" t="s">
        <v>13968</v>
      </c>
      <c r="B309" s="253" t="s">
        <v>25</v>
      </c>
      <c r="C309" s="387" t="s">
        <v>13886</v>
      </c>
      <c r="D309" s="387" t="s">
        <v>13887</v>
      </c>
      <c r="E309" s="1011">
        <v>1</v>
      </c>
      <c r="F309" s="424"/>
      <c r="G309" s="1012">
        <v>650</v>
      </c>
      <c r="H309" s="164">
        <f>IF(G309="","",G309-G309*COMPASS!$AH$39)</f>
        <v>650</v>
      </c>
    </row>
    <row r="310" spans="1:8" ht="15.6" customHeight="1">
      <c r="A310" s="384" t="s">
        <v>13969</v>
      </c>
      <c r="B310" s="253" t="s">
        <v>25</v>
      </c>
      <c r="C310" s="387" t="s">
        <v>13888</v>
      </c>
      <c r="D310" s="387" t="s">
        <v>13889</v>
      </c>
      <c r="E310" s="1011">
        <v>1</v>
      </c>
      <c r="F310" s="424"/>
      <c r="G310" s="1012">
        <v>120</v>
      </c>
      <c r="H310" s="164">
        <f>IF(G310="","",G310-G310*COMPASS!$AH$39)</f>
        <v>120</v>
      </c>
    </row>
    <row r="311" spans="1:8" ht="15.6" customHeight="1">
      <c r="A311" s="333" t="s">
        <v>13890</v>
      </c>
      <c r="B311" s="568"/>
      <c r="C311" s="1008" t="s">
        <v>3079</v>
      </c>
      <c r="D311" s="398"/>
      <c r="E311" s="1000"/>
      <c r="F311" s="1009"/>
      <c r="G311" s="1010"/>
      <c r="H311" s="164" t="str">
        <f>IF(G311="","",G311-G311*COMPASS!$AH$39)</f>
        <v/>
      </c>
    </row>
    <row r="312" spans="1:8" ht="15.6" customHeight="1">
      <c r="A312" s="333" t="s">
        <v>13757</v>
      </c>
      <c r="B312" s="568"/>
      <c r="C312" s="1008" t="s">
        <v>3079</v>
      </c>
      <c r="D312" s="398"/>
      <c r="E312" s="1000"/>
      <c r="F312" s="1009"/>
      <c r="G312" s="1010"/>
      <c r="H312" s="164" t="str">
        <f>IF(G312="","",G312-G312*COMPASS!$AH$39)</f>
        <v/>
      </c>
    </row>
    <row r="313" spans="1:8" ht="15.6" customHeight="1">
      <c r="A313" s="384" t="s">
        <v>2268</v>
      </c>
      <c r="B313" s="253" t="s">
        <v>25</v>
      </c>
      <c r="C313" s="387" t="s">
        <v>2269</v>
      </c>
      <c r="D313" s="387" t="s">
        <v>2270</v>
      </c>
      <c r="E313" s="1011">
        <v>1</v>
      </c>
      <c r="F313" s="424"/>
      <c r="G313" s="1012">
        <v>200</v>
      </c>
      <c r="H313" s="164">
        <f>IF(G313="","",G313-G313*COMPASS!$AH$39)</f>
        <v>200</v>
      </c>
    </row>
    <row r="314" spans="1:8" ht="15.6" customHeight="1">
      <c r="A314" s="333" t="s">
        <v>13762</v>
      </c>
      <c r="B314" s="568"/>
      <c r="C314" s="1008"/>
      <c r="D314" s="398"/>
      <c r="E314" s="1000"/>
      <c r="F314" s="1009"/>
      <c r="G314" s="1010"/>
      <c r="H314" s="164" t="str">
        <f>IF(G314="","",G314-G314*COMPASS!$AH$39)</f>
        <v/>
      </c>
    </row>
    <row r="315" spans="1:8" ht="15.6" customHeight="1">
      <c r="A315" s="384" t="s">
        <v>2271</v>
      </c>
      <c r="B315" s="253" t="s">
        <v>25</v>
      </c>
      <c r="C315" s="387" t="s">
        <v>2272</v>
      </c>
      <c r="D315" s="387" t="s">
        <v>2567</v>
      </c>
      <c r="E315" s="1011">
        <v>1</v>
      </c>
      <c r="F315" s="424"/>
      <c r="G315" s="1012">
        <v>8</v>
      </c>
      <c r="H315" s="164">
        <f>IF(G315="","",G315-G315*COMPASS!$AH$39)</f>
        <v>8</v>
      </c>
    </row>
    <row r="316" spans="1:8" ht="15.6" customHeight="1">
      <c r="A316" s="384" t="s">
        <v>2273</v>
      </c>
      <c r="B316" s="253" t="s">
        <v>25</v>
      </c>
      <c r="C316" s="387" t="s">
        <v>2274</v>
      </c>
      <c r="D316" s="387" t="s">
        <v>2275</v>
      </c>
      <c r="E316" s="1011">
        <v>1</v>
      </c>
      <c r="F316" s="424"/>
      <c r="G316" s="1012">
        <v>10</v>
      </c>
      <c r="H316" s="164">
        <f>IF(G316="","",G316-G316*COMPASS!$AH$39)</f>
        <v>10</v>
      </c>
    </row>
    <row r="317" spans="1:8" ht="15.6" customHeight="1">
      <c r="A317" s="384" t="s">
        <v>15786</v>
      </c>
      <c r="B317" s="253" t="s">
        <v>25</v>
      </c>
      <c r="C317" s="1013" t="s">
        <v>15756</v>
      </c>
      <c r="D317" s="474" t="s">
        <v>15757</v>
      </c>
      <c r="E317" s="1011">
        <v>1</v>
      </c>
      <c r="F317" s="1014"/>
      <c r="G317" s="1015">
        <v>16</v>
      </c>
      <c r="H317" s="164">
        <f>IF(G317="","",G317-G317*COMPASS!$AH$39)</f>
        <v>16</v>
      </c>
    </row>
    <row r="318" spans="1:8" ht="15.6" customHeight="1">
      <c r="A318" s="384" t="s">
        <v>2276</v>
      </c>
      <c r="B318" s="253" t="s">
        <v>25</v>
      </c>
      <c r="C318" s="387" t="s">
        <v>2277</v>
      </c>
      <c r="D318" s="387" t="s">
        <v>2568</v>
      </c>
      <c r="E318" s="1011">
        <v>1</v>
      </c>
      <c r="F318" s="424"/>
      <c r="G318" s="1012">
        <v>19</v>
      </c>
      <c r="H318" s="164">
        <f>IF(G318="","",G318-G318*COMPASS!$AH$39)</f>
        <v>19</v>
      </c>
    </row>
    <row r="319" spans="1:8" ht="15.6" customHeight="1">
      <c r="A319" s="333" t="s">
        <v>13890</v>
      </c>
      <c r="B319" s="568"/>
      <c r="C319" s="1008" t="s">
        <v>3079</v>
      </c>
      <c r="D319" s="398"/>
      <c r="E319" s="1000"/>
      <c r="F319" s="1009"/>
      <c r="G319" s="1010"/>
      <c r="H319" s="164" t="str">
        <f>IF(G319="","",G319-G319*COMPASS!$AH$39)</f>
        <v/>
      </c>
    </row>
    <row r="320" spans="1:8" ht="15.6" customHeight="1">
      <c r="A320" s="333" t="s">
        <v>13757</v>
      </c>
      <c r="B320" s="568"/>
      <c r="C320" s="1008" t="s">
        <v>3079</v>
      </c>
      <c r="D320" s="398"/>
      <c r="E320" s="1000"/>
      <c r="F320" s="1009"/>
      <c r="G320" s="1010"/>
      <c r="H320" s="164" t="str">
        <f>IF(G320="","",G320-G320*COMPASS!$AH$39)</f>
        <v/>
      </c>
    </row>
    <row r="321" spans="1:8" ht="15.6" customHeight="1">
      <c r="A321" s="384" t="s">
        <v>13970</v>
      </c>
      <c r="B321" s="253" t="s">
        <v>25</v>
      </c>
      <c r="C321" s="387" t="s">
        <v>13891</v>
      </c>
      <c r="D321" s="387" t="s">
        <v>13892</v>
      </c>
      <c r="E321" s="1011">
        <v>1</v>
      </c>
      <c r="F321" s="424"/>
      <c r="G321" s="1012" t="s">
        <v>13893</v>
      </c>
      <c r="H321" s="164" t="e">
        <f>IF(G321="","",G321-G321*COMPASS!$AH$39)</f>
        <v>#VALUE!</v>
      </c>
    </row>
    <row r="322" spans="1:8" ht="15.6" customHeight="1">
      <c r="A322" s="384" t="s">
        <v>13971</v>
      </c>
      <c r="B322" s="253" t="s">
        <v>25</v>
      </c>
      <c r="C322" s="387" t="s">
        <v>13894</v>
      </c>
      <c r="D322" s="387" t="s">
        <v>13895</v>
      </c>
      <c r="E322" s="1011">
        <v>1</v>
      </c>
      <c r="F322" s="424"/>
      <c r="G322" s="1012" t="s">
        <v>13893</v>
      </c>
      <c r="H322" s="164" t="e">
        <f>IF(G322="","",G322-G322*COMPASS!$AH$39)</f>
        <v>#VALUE!</v>
      </c>
    </row>
    <row r="323" spans="1:8" ht="15.6" customHeight="1">
      <c r="A323" s="384" t="s">
        <v>13972</v>
      </c>
      <c r="B323" s="253" t="s">
        <v>25</v>
      </c>
      <c r="C323" s="387" t="s">
        <v>13896</v>
      </c>
      <c r="D323" s="387" t="s">
        <v>13897</v>
      </c>
      <c r="E323" s="1011">
        <v>1</v>
      </c>
      <c r="F323" s="424"/>
      <c r="G323" s="1012" t="s">
        <v>13893</v>
      </c>
      <c r="H323" s="164" t="e">
        <f>IF(G323="","",G323-G323*COMPASS!$AH$39)</f>
        <v>#VALUE!</v>
      </c>
    </row>
    <row r="324" spans="1:8" ht="15.6" customHeight="1">
      <c r="A324" s="384" t="s">
        <v>13973</v>
      </c>
      <c r="B324" s="253" t="s">
        <v>25</v>
      </c>
      <c r="C324" s="387" t="s">
        <v>13898</v>
      </c>
      <c r="D324" s="387" t="s">
        <v>13899</v>
      </c>
      <c r="E324" s="1011">
        <v>1</v>
      </c>
      <c r="F324" s="424"/>
      <c r="G324" s="1012" t="s">
        <v>13893</v>
      </c>
      <c r="H324" s="164" t="e">
        <f>IF(G324="","",G324-G324*COMPASS!$AH$39)</f>
        <v>#VALUE!</v>
      </c>
    </row>
    <row r="325" spans="1:8" ht="15.6" customHeight="1">
      <c r="A325" s="384" t="s">
        <v>13974</v>
      </c>
      <c r="B325" s="253" t="s">
        <v>25</v>
      </c>
      <c r="C325" s="387" t="s">
        <v>13900</v>
      </c>
      <c r="D325" s="387" t="s">
        <v>13901</v>
      </c>
      <c r="E325" s="1011">
        <v>1</v>
      </c>
      <c r="F325" s="424"/>
      <c r="G325" s="1012" t="s">
        <v>13893</v>
      </c>
      <c r="H325" s="164" t="e">
        <f>IF(G325="","",G325-G325*COMPASS!$AH$39)</f>
        <v>#VALUE!</v>
      </c>
    </row>
    <row r="326" spans="1:8" ht="15.6" customHeight="1">
      <c r="A326" s="384" t="s">
        <v>13975</v>
      </c>
      <c r="B326" s="253" t="s">
        <v>25</v>
      </c>
      <c r="C326" s="387" t="s">
        <v>13902</v>
      </c>
      <c r="D326" s="387" t="s">
        <v>13903</v>
      </c>
      <c r="E326" s="1011">
        <v>1</v>
      </c>
      <c r="F326" s="424"/>
      <c r="G326" s="1012" t="s">
        <v>13893</v>
      </c>
      <c r="H326" s="164" t="e">
        <f>IF(G326="","",G326-G326*COMPASS!$AH$39)</f>
        <v>#VALUE!</v>
      </c>
    </row>
    <row r="327" spans="1:8" ht="15.6" customHeight="1">
      <c r="A327" s="333" t="s">
        <v>13762</v>
      </c>
      <c r="B327" s="568"/>
      <c r="C327" s="1008"/>
      <c r="D327" s="398"/>
      <c r="E327" s="1000"/>
      <c r="F327" s="1009"/>
      <c r="G327" s="1010"/>
      <c r="H327" s="164" t="str">
        <f>IF(G327="","",G327-G327*COMPASS!$AH$39)</f>
        <v/>
      </c>
    </row>
    <row r="328" spans="1:8" ht="15.6" customHeight="1">
      <c r="A328" s="384" t="s">
        <v>13976</v>
      </c>
      <c r="B328" s="253" t="s">
        <v>25</v>
      </c>
      <c r="C328" s="387" t="s">
        <v>13904</v>
      </c>
      <c r="D328" s="387" t="s">
        <v>13905</v>
      </c>
      <c r="E328" s="1011">
        <v>1</v>
      </c>
      <c r="F328" s="424"/>
      <c r="G328" s="1012" t="s">
        <v>13893</v>
      </c>
      <c r="H328" s="164" t="e">
        <f>IF(G328="","",G328-G328*COMPASS!$AH$39)</f>
        <v>#VALUE!</v>
      </c>
    </row>
    <row r="329" spans="1:8" ht="15.6" customHeight="1">
      <c r="A329" s="384" t="s">
        <v>13977</v>
      </c>
      <c r="B329" s="253" t="s">
        <v>25</v>
      </c>
      <c r="C329" s="387" t="s">
        <v>13906</v>
      </c>
      <c r="D329" s="387" t="s">
        <v>13907</v>
      </c>
      <c r="E329" s="1011">
        <v>1</v>
      </c>
      <c r="F329" s="424"/>
      <c r="G329" s="1012" t="s">
        <v>13893</v>
      </c>
      <c r="H329" s="164" t="e">
        <f>IF(G329="","",G329-G329*COMPASS!$AH$39)</f>
        <v>#VALUE!</v>
      </c>
    </row>
    <row r="330" spans="1:8" ht="15.6" customHeight="1">
      <c r="A330" s="384" t="s">
        <v>13978</v>
      </c>
      <c r="B330" s="253" t="s">
        <v>25</v>
      </c>
      <c r="C330" s="387" t="s">
        <v>13908</v>
      </c>
      <c r="D330" s="387" t="s">
        <v>13909</v>
      </c>
      <c r="E330" s="1011">
        <v>1</v>
      </c>
      <c r="F330" s="424"/>
      <c r="G330" s="1012" t="s">
        <v>13893</v>
      </c>
      <c r="H330" s="164" t="e">
        <f>IF(G330="","",G330-G330*COMPASS!$AH$39)</f>
        <v>#VALUE!</v>
      </c>
    </row>
    <row r="331" spans="1:8" ht="15.6" customHeight="1">
      <c r="A331" s="384" t="s">
        <v>2281</v>
      </c>
      <c r="B331" s="253" t="s">
        <v>25</v>
      </c>
      <c r="C331" s="387" t="s">
        <v>2282</v>
      </c>
      <c r="D331" s="387" t="s">
        <v>2283</v>
      </c>
      <c r="E331" s="1011">
        <v>1</v>
      </c>
      <c r="F331" s="424"/>
      <c r="G331" s="1012" t="s">
        <v>13893</v>
      </c>
      <c r="H331" s="164" t="e">
        <f>IF(G331="","",G331-G331*COMPASS!$AH$39)</f>
        <v>#VALUE!</v>
      </c>
    </row>
    <row r="332" spans="1:8" ht="15.6" customHeight="1">
      <c r="A332" s="384" t="s">
        <v>2284</v>
      </c>
      <c r="B332" s="253" t="s">
        <v>25</v>
      </c>
      <c r="C332" s="387" t="s">
        <v>2285</v>
      </c>
      <c r="D332" s="387" t="s">
        <v>2286</v>
      </c>
      <c r="E332" s="1011">
        <v>1</v>
      </c>
      <c r="F332" s="424"/>
      <c r="G332" s="1012" t="s">
        <v>13893</v>
      </c>
      <c r="H332" s="164" t="e">
        <f>IF(G332="","",G332-G332*COMPASS!$AH$39)</f>
        <v>#VALUE!</v>
      </c>
    </row>
    <row r="333" spans="1:8" ht="15.6" customHeight="1">
      <c r="A333" s="384" t="s">
        <v>2287</v>
      </c>
      <c r="B333" s="253" t="s">
        <v>25</v>
      </c>
      <c r="C333" s="387" t="s">
        <v>2288</v>
      </c>
      <c r="D333" s="387" t="s">
        <v>2289</v>
      </c>
      <c r="E333" s="1011">
        <v>1</v>
      </c>
      <c r="F333" s="424"/>
      <c r="G333" s="1012" t="s">
        <v>13893</v>
      </c>
      <c r="H333" s="164" t="e">
        <f>IF(G333="","",G333-G333*COMPASS!$AH$39)</f>
        <v>#VALUE!</v>
      </c>
    </row>
    <row r="334" spans="1:8" ht="15.6" customHeight="1">
      <c r="A334" s="333" t="s">
        <v>13775</v>
      </c>
      <c r="B334" s="568"/>
      <c r="C334" s="1008"/>
      <c r="D334" s="398"/>
      <c r="E334" s="1000"/>
      <c r="F334" s="1009"/>
      <c r="G334" s="1010"/>
      <c r="H334" s="164" t="str">
        <f>IF(G334="","",G334-G334*COMPASS!$AH$39)</f>
        <v/>
      </c>
    </row>
    <row r="335" spans="1:8" ht="15.6" customHeight="1">
      <c r="A335" s="384" t="s">
        <v>2290</v>
      </c>
      <c r="B335" s="253" t="s">
        <v>25</v>
      </c>
      <c r="C335" s="387" t="s">
        <v>2291</v>
      </c>
      <c r="D335" s="387" t="s">
        <v>7576</v>
      </c>
      <c r="E335" s="1011">
        <v>1</v>
      </c>
      <c r="F335" s="424"/>
      <c r="G335" s="1012" t="s">
        <v>13893</v>
      </c>
      <c r="H335" s="164" t="e">
        <f>IF(G335="","",G335-G335*COMPASS!$AH$39)</f>
        <v>#VALUE!</v>
      </c>
    </row>
    <row r="336" spans="1:8" ht="15.6" customHeight="1">
      <c r="A336" s="384" t="s">
        <v>2292</v>
      </c>
      <c r="B336" s="253" t="s">
        <v>25</v>
      </c>
      <c r="C336" s="387" t="s">
        <v>2293</v>
      </c>
      <c r="D336" s="387" t="s">
        <v>7577</v>
      </c>
      <c r="E336" s="1011">
        <v>1</v>
      </c>
      <c r="F336" s="424"/>
      <c r="G336" s="1012" t="s">
        <v>13893</v>
      </c>
      <c r="H336" s="164" t="e">
        <f>IF(G336="","",G336-G336*COMPASS!$AH$39)</f>
        <v>#VALUE!</v>
      </c>
    </row>
    <row r="337" spans="1:8" ht="15.6" customHeight="1">
      <c r="A337" s="333" t="s">
        <v>13910</v>
      </c>
      <c r="B337" s="568"/>
      <c r="C337" s="1008" t="s">
        <v>3079</v>
      </c>
      <c r="D337" s="398"/>
      <c r="E337" s="1000"/>
      <c r="F337" s="1009"/>
      <c r="G337" s="1010"/>
      <c r="H337" s="164" t="str">
        <f>IF(G337="","",G337-G337*COMPASS!$AH$39)</f>
        <v/>
      </c>
    </row>
    <row r="338" spans="1:8" ht="15.6" customHeight="1">
      <c r="A338" s="333" t="s">
        <v>13757</v>
      </c>
      <c r="B338" s="568"/>
      <c r="C338" s="1008" t="s">
        <v>3079</v>
      </c>
      <c r="D338" s="398"/>
      <c r="E338" s="1000"/>
      <c r="F338" s="1009"/>
      <c r="G338" s="1010"/>
      <c r="H338" s="164" t="str">
        <f>IF(G338="","",G338-G338*COMPASS!$AH$39)</f>
        <v/>
      </c>
    </row>
    <row r="339" spans="1:8" ht="15.6" customHeight="1">
      <c r="A339" s="384" t="s">
        <v>7578</v>
      </c>
      <c r="B339" s="253" t="s">
        <v>25</v>
      </c>
      <c r="C339" s="387" t="s">
        <v>7579</v>
      </c>
      <c r="D339" s="387" t="s">
        <v>7580</v>
      </c>
      <c r="E339" s="1011">
        <v>1</v>
      </c>
      <c r="F339" s="424"/>
      <c r="G339" s="1012" t="s">
        <v>13893</v>
      </c>
      <c r="H339" s="164" t="e">
        <f>IF(G339="","",G339-G339*COMPASS!$AH$39)</f>
        <v>#VALUE!</v>
      </c>
    </row>
    <row r="340" spans="1:8" ht="15.6" customHeight="1">
      <c r="A340" s="384" t="s">
        <v>7581</v>
      </c>
      <c r="B340" s="253" t="s">
        <v>25</v>
      </c>
      <c r="C340" s="387" t="s">
        <v>7582</v>
      </c>
      <c r="D340" s="387" t="s">
        <v>7583</v>
      </c>
      <c r="E340" s="1011">
        <v>1</v>
      </c>
      <c r="F340" s="424"/>
      <c r="G340" s="1012" t="s">
        <v>13893</v>
      </c>
      <c r="H340" s="164" t="e">
        <f>IF(G340="","",G340-G340*COMPASS!$AH$39)</f>
        <v>#VALUE!</v>
      </c>
    </row>
    <row r="341" spans="1:8" ht="15.6" customHeight="1">
      <c r="A341" s="384" t="s">
        <v>13979</v>
      </c>
      <c r="B341" s="253" t="s">
        <v>25</v>
      </c>
      <c r="C341" s="387" t="s">
        <v>13911</v>
      </c>
      <c r="D341" s="387" t="s">
        <v>7586</v>
      </c>
      <c r="E341" s="1011">
        <v>1</v>
      </c>
      <c r="F341" s="424"/>
      <c r="G341" s="1012" t="s">
        <v>13893</v>
      </c>
      <c r="H341" s="164" t="e">
        <f>IF(G341="","",G341-G341*COMPASS!$AH$39)</f>
        <v>#VALUE!</v>
      </c>
    </row>
    <row r="342" spans="1:8" ht="15.6" customHeight="1">
      <c r="A342" s="384" t="s">
        <v>7584</v>
      </c>
      <c r="B342" s="253" t="s">
        <v>25</v>
      </c>
      <c r="C342" s="387" t="s">
        <v>7585</v>
      </c>
      <c r="D342" s="387" t="s">
        <v>7586</v>
      </c>
      <c r="E342" s="1011">
        <v>1</v>
      </c>
      <c r="F342" s="424"/>
      <c r="G342" s="1012" t="s">
        <v>13893</v>
      </c>
      <c r="H342" s="164" t="e">
        <f>IF(G342="","",G342-G342*COMPASS!$AH$39)</f>
        <v>#VALUE!</v>
      </c>
    </row>
    <row r="343" spans="1:8" ht="15.6" customHeight="1">
      <c r="A343" s="333" t="s">
        <v>13762</v>
      </c>
      <c r="B343" s="568"/>
      <c r="C343" s="1008"/>
      <c r="D343" s="398"/>
      <c r="E343" s="1000"/>
      <c r="F343" s="1009"/>
      <c r="G343" s="1010"/>
      <c r="H343" s="164" t="str">
        <f>IF(G343="","",G343-G343*COMPASS!$AH$39)</f>
        <v/>
      </c>
    </row>
    <row r="344" spans="1:8" ht="15.6" customHeight="1">
      <c r="A344" s="384" t="s">
        <v>2168</v>
      </c>
      <c r="B344" s="253" t="s">
        <v>25</v>
      </c>
      <c r="C344" s="387" t="s">
        <v>15758</v>
      </c>
      <c r="D344" s="387" t="s">
        <v>2169</v>
      </c>
      <c r="E344" s="1011">
        <v>1</v>
      </c>
      <c r="F344" s="424"/>
      <c r="G344" s="1012">
        <v>610</v>
      </c>
      <c r="H344" s="164">
        <f>IF(G344="","",G344-G344*COMPASS!$AH$39)</f>
        <v>610</v>
      </c>
    </row>
    <row r="345" spans="1:8" ht="15.6" customHeight="1">
      <c r="A345" s="333" t="s">
        <v>13912</v>
      </c>
      <c r="B345" s="568"/>
      <c r="C345" s="1008" t="s">
        <v>3079</v>
      </c>
      <c r="D345" s="398"/>
      <c r="E345" s="1000"/>
      <c r="F345" s="1009"/>
      <c r="G345" s="1010"/>
      <c r="H345" s="164" t="str">
        <f>IF(G345="","",G345-G345*COMPASS!$AH$39)</f>
        <v/>
      </c>
    </row>
    <row r="346" spans="1:8" ht="15.6" customHeight="1">
      <c r="A346" s="333" t="s">
        <v>13757</v>
      </c>
      <c r="B346" s="568"/>
      <c r="C346" s="1008" t="s">
        <v>3079</v>
      </c>
      <c r="D346" s="398"/>
      <c r="E346" s="1000"/>
      <c r="F346" s="1009"/>
      <c r="G346" s="1010"/>
      <c r="H346" s="164" t="str">
        <f>IF(G346="","",G346-G346*COMPASS!$AH$39)</f>
        <v/>
      </c>
    </row>
    <row r="347" spans="1:8" ht="15.6" customHeight="1">
      <c r="A347" s="384" t="s">
        <v>10577</v>
      </c>
      <c r="B347" s="253" t="s">
        <v>25</v>
      </c>
      <c r="C347" s="387" t="s">
        <v>10578</v>
      </c>
      <c r="D347" s="387" t="s">
        <v>13913</v>
      </c>
      <c r="E347" s="1011">
        <v>1</v>
      </c>
      <c r="F347" s="424"/>
      <c r="G347" s="1012">
        <v>1700</v>
      </c>
      <c r="H347" s="164">
        <f>IF(G347="","",G347-G347*COMPASS!$AH$39)</f>
        <v>1700</v>
      </c>
    </row>
    <row r="348" spans="1:8" ht="15.6" customHeight="1">
      <c r="A348" s="333" t="s">
        <v>13914</v>
      </c>
      <c r="B348" s="568"/>
      <c r="C348" s="1008" t="s">
        <v>3079</v>
      </c>
      <c r="D348" s="398"/>
      <c r="E348" s="1000"/>
      <c r="F348" s="1009"/>
      <c r="G348" s="1010"/>
      <c r="H348" s="164" t="str">
        <f>IF(G348="","",G348-G348*COMPASS!$AH$39)</f>
        <v/>
      </c>
    </row>
    <row r="349" spans="1:8" ht="15.6" customHeight="1">
      <c r="A349" s="384" t="s">
        <v>13980</v>
      </c>
      <c r="B349" s="253" t="s">
        <v>25</v>
      </c>
      <c r="C349" s="387" t="s">
        <v>13915</v>
      </c>
      <c r="D349" s="387" t="s">
        <v>13916</v>
      </c>
      <c r="E349" s="1011">
        <v>1</v>
      </c>
      <c r="F349" s="424"/>
      <c r="G349" s="1012">
        <v>436</v>
      </c>
      <c r="H349" s="164">
        <f>IF(G349="","",G349-G349*COMPASS!$AH$39)</f>
        <v>436</v>
      </c>
    </row>
    <row r="350" spans="1:8" ht="15.6" customHeight="1">
      <c r="A350" s="333" t="s">
        <v>13762</v>
      </c>
      <c r="B350" s="568"/>
      <c r="C350" s="1008"/>
      <c r="D350" s="398"/>
      <c r="E350" s="1000"/>
      <c r="F350" s="1009"/>
      <c r="G350" s="1010"/>
      <c r="H350" s="164" t="str">
        <f>IF(G350="","",G350-G350*COMPASS!$AH$39)</f>
        <v/>
      </c>
    </row>
    <row r="351" spans="1:8" ht="15.6" customHeight="1">
      <c r="A351" s="384" t="s">
        <v>13981</v>
      </c>
      <c r="B351" s="253" t="s">
        <v>25</v>
      </c>
      <c r="C351" s="387" t="s">
        <v>13917</v>
      </c>
      <c r="D351" s="387" t="s">
        <v>13918</v>
      </c>
      <c r="E351" s="1011">
        <v>1</v>
      </c>
      <c r="F351" s="424"/>
      <c r="G351" s="1012">
        <v>227</v>
      </c>
      <c r="H351" s="164">
        <f>IF(G351="","",G351-G351*COMPASS!$AH$39)</f>
        <v>227</v>
      </c>
    </row>
    <row r="352" spans="1:8" ht="15.6" customHeight="1">
      <c r="A352" s="333" t="s">
        <v>13919</v>
      </c>
      <c r="B352" s="568"/>
      <c r="C352" s="1008" t="s">
        <v>3079</v>
      </c>
      <c r="D352" s="398"/>
      <c r="E352" s="1000"/>
      <c r="F352" s="1009"/>
      <c r="G352" s="1010"/>
      <c r="H352" s="164" t="str">
        <f>IF(G352="","",G352-G352*COMPASS!$AH$39)</f>
        <v/>
      </c>
    </row>
    <row r="353" spans="1:8" ht="15.6" customHeight="1">
      <c r="A353" s="333" t="s">
        <v>13757</v>
      </c>
      <c r="B353" s="568"/>
      <c r="C353" s="1008" t="s">
        <v>3079</v>
      </c>
      <c r="D353" s="398"/>
      <c r="E353" s="1000"/>
      <c r="F353" s="1009"/>
      <c r="G353" s="1010"/>
      <c r="H353" s="164" t="str">
        <f>IF(G353="","",G353-G353*COMPASS!$AH$39)</f>
        <v/>
      </c>
    </row>
    <row r="354" spans="1:8" ht="15.6" customHeight="1">
      <c r="A354" s="384" t="s">
        <v>2294</v>
      </c>
      <c r="B354" s="253" t="s">
        <v>25</v>
      </c>
      <c r="C354" s="387" t="s">
        <v>2295</v>
      </c>
      <c r="D354" s="387" t="s">
        <v>2296</v>
      </c>
      <c r="E354" s="1011">
        <v>1</v>
      </c>
      <c r="F354" s="424"/>
      <c r="G354" s="1012">
        <v>945</v>
      </c>
      <c r="H354" s="164">
        <f>IF(G354="","",G354-G354*COMPASS!$AH$39)</f>
        <v>945</v>
      </c>
    </row>
    <row r="355" spans="1:8" ht="15.6" customHeight="1">
      <c r="A355" s="333" t="s">
        <v>13762</v>
      </c>
      <c r="B355" s="568"/>
      <c r="C355" s="1008"/>
      <c r="D355" s="398"/>
      <c r="E355" s="1000"/>
      <c r="F355" s="1009"/>
      <c r="G355" s="1010"/>
      <c r="H355" s="164" t="str">
        <f>IF(G355="","",G355-G355*COMPASS!$AH$39)</f>
        <v/>
      </c>
    </row>
    <row r="356" spans="1:8" ht="15.6" customHeight="1">
      <c r="A356" s="384" t="s">
        <v>2297</v>
      </c>
      <c r="B356" s="253" t="s">
        <v>25</v>
      </c>
      <c r="C356" s="387" t="s">
        <v>2298</v>
      </c>
      <c r="D356" s="387" t="s">
        <v>2299</v>
      </c>
      <c r="E356" s="1011">
        <v>1</v>
      </c>
      <c r="F356" s="424"/>
      <c r="G356" s="1012">
        <v>118</v>
      </c>
      <c r="H356" s="164">
        <f>IF(G356="","",G356-G356*COMPASS!$AH$39)</f>
        <v>118</v>
      </c>
    </row>
    <row r="357" spans="1:8" ht="15.6" customHeight="1">
      <c r="A357" s="384" t="s">
        <v>2300</v>
      </c>
      <c r="B357" s="253" t="s">
        <v>25</v>
      </c>
      <c r="C357" s="387" t="s">
        <v>2301</v>
      </c>
      <c r="D357" s="387" t="s">
        <v>2302</v>
      </c>
      <c r="E357" s="1011">
        <v>1</v>
      </c>
      <c r="F357" s="424"/>
      <c r="G357" s="1012">
        <v>47</v>
      </c>
      <c r="H357" s="164">
        <f>IF(G357="","",G357-G357*COMPASS!$AH$39)</f>
        <v>47</v>
      </c>
    </row>
    <row r="358" spans="1:8" ht="15.6" customHeight="1">
      <c r="A358" s="384" t="s">
        <v>15787</v>
      </c>
      <c r="B358" s="253" t="s">
        <v>25</v>
      </c>
      <c r="C358" s="1013" t="s">
        <v>15759</v>
      </c>
      <c r="D358" s="474" t="s">
        <v>15760</v>
      </c>
      <c r="E358" s="1011">
        <v>1</v>
      </c>
      <c r="F358" s="1014"/>
      <c r="G358" s="1012">
        <v>5000</v>
      </c>
      <c r="H358" s="164">
        <f>IF(G358="","",G358-G358*COMPASS!$AH$39)</f>
        <v>5000</v>
      </c>
    </row>
    <row r="359" spans="1:8" ht="15.6" customHeight="1">
      <c r="A359" s="384" t="s">
        <v>2303</v>
      </c>
      <c r="B359" s="253" t="s">
        <v>25</v>
      </c>
      <c r="C359" s="387" t="s">
        <v>2304</v>
      </c>
      <c r="D359" s="387" t="s">
        <v>2305</v>
      </c>
      <c r="E359" s="1011">
        <v>1</v>
      </c>
      <c r="F359" s="424"/>
      <c r="G359" s="1012">
        <v>5000</v>
      </c>
      <c r="H359" s="164">
        <f>IF(G359="","",G359-G359*COMPASS!$AH$39)</f>
        <v>5000</v>
      </c>
    </row>
    <row r="360" spans="1:8" ht="15.6" customHeight="1">
      <c r="A360" s="384" t="s">
        <v>2312</v>
      </c>
      <c r="B360" s="253" t="s">
        <v>25</v>
      </c>
      <c r="C360" s="387" t="s">
        <v>2313</v>
      </c>
      <c r="D360" s="387" t="s">
        <v>2314</v>
      </c>
      <c r="E360" s="1011">
        <v>1</v>
      </c>
      <c r="F360" s="424"/>
      <c r="G360" s="1012">
        <v>5000</v>
      </c>
      <c r="H360" s="164">
        <f>IF(G360="","",G360-G360*COMPASS!$AH$39)</f>
        <v>5000</v>
      </c>
    </row>
    <row r="361" spans="1:8" ht="15.6" customHeight="1">
      <c r="A361" s="384" t="s">
        <v>2306</v>
      </c>
      <c r="B361" s="253" t="s">
        <v>25</v>
      </c>
      <c r="C361" s="387" t="s">
        <v>2307</v>
      </c>
      <c r="D361" s="387" t="s">
        <v>2308</v>
      </c>
      <c r="E361" s="1011">
        <v>1</v>
      </c>
      <c r="F361" s="424"/>
      <c r="G361" s="1012">
        <v>5000</v>
      </c>
      <c r="H361" s="164">
        <f>IF(G361="","",G361-G361*COMPASS!$AH$39)</f>
        <v>5000</v>
      </c>
    </row>
    <row r="362" spans="1:8" ht="15.6" customHeight="1">
      <c r="A362" s="384" t="s">
        <v>2309</v>
      </c>
      <c r="B362" s="253" t="s">
        <v>25</v>
      </c>
      <c r="C362" s="387" t="s">
        <v>2310</v>
      </c>
      <c r="D362" s="387" t="s">
        <v>2311</v>
      </c>
      <c r="E362" s="1011">
        <v>1</v>
      </c>
      <c r="F362" s="424"/>
      <c r="G362" s="1012">
        <v>5000</v>
      </c>
      <c r="H362" s="164">
        <f>IF(G362="","",G362-G362*COMPASS!$AH$39)</f>
        <v>5000</v>
      </c>
    </row>
    <row r="363" spans="1:8" ht="15.6" customHeight="1">
      <c r="A363" s="384" t="s">
        <v>2315</v>
      </c>
      <c r="B363" s="253" t="s">
        <v>25</v>
      </c>
      <c r="C363" s="387" t="s">
        <v>2316</v>
      </c>
      <c r="D363" s="387" t="s">
        <v>2317</v>
      </c>
      <c r="E363" s="1011">
        <v>1</v>
      </c>
      <c r="F363" s="424"/>
      <c r="G363" s="1012">
        <v>610</v>
      </c>
      <c r="H363" s="164">
        <f>IF(G363="","",G363-G363*COMPASS!$AH$39)</f>
        <v>610</v>
      </c>
    </row>
    <row r="364" spans="1:8" ht="15.6" customHeight="1">
      <c r="A364" s="333" t="s">
        <v>13775</v>
      </c>
      <c r="B364" s="568"/>
      <c r="C364" s="1008"/>
      <c r="D364" s="398"/>
      <c r="E364" s="1000"/>
      <c r="F364" s="1009"/>
      <c r="G364" s="1010"/>
      <c r="H364" s="164" t="str">
        <f>IF(G364="","",G364-G364*COMPASS!$AH$39)</f>
        <v/>
      </c>
    </row>
    <row r="365" spans="1:8" ht="15.6" customHeight="1">
      <c r="A365" s="384" t="s">
        <v>2185</v>
      </c>
      <c r="B365" s="253" t="s">
        <v>25</v>
      </c>
      <c r="C365" s="387" t="s">
        <v>2186</v>
      </c>
      <c r="D365" s="387" t="s">
        <v>2187</v>
      </c>
      <c r="E365" s="1011">
        <v>1</v>
      </c>
      <c r="F365" s="424"/>
      <c r="G365" s="1012">
        <v>40</v>
      </c>
      <c r="H365" s="164">
        <f>IF(G365="","",G365-G365*COMPASS!$AH$39)</f>
        <v>40</v>
      </c>
    </row>
    <row r="366" spans="1:8" ht="15.6" customHeight="1">
      <c r="A366" s="384" t="s">
        <v>15788</v>
      </c>
      <c r="B366" s="253" t="s">
        <v>25</v>
      </c>
      <c r="C366" s="1013" t="s">
        <v>15761</v>
      </c>
      <c r="D366" s="474" t="s">
        <v>15762</v>
      </c>
      <c r="E366" s="1011">
        <v>1</v>
      </c>
      <c r="F366" s="1014"/>
      <c r="G366" s="1012">
        <v>1390</v>
      </c>
      <c r="H366" s="164">
        <f>IF(G366="","",G366-G366*COMPASS!$AH$39)</f>
        <v>1390</v>
      </c>
    </row>
    <row r="367" spans="1:8" ht="15.6" customHeight="1">
      <c r="A367" s="384" t="s">
        <v>15789</v>
      </c>
      <c r="B367" s="253" t="s">
        <v>25</v>
      </c>
      <c r="C367" s="1013" t="s">
        <v>15763</v>
      </c>
      <c r="D367" s="474" t="s">
        <v>15764</v>
      </c>
      <c r="E367" s="1011">
        <v>1</v>
      </c>
      <c r="F367" s="1014"/>
      <c r="G367" s="1015">
        <v>1593</v>
      </c>
      <c r="H367" s="164">
        <f>IF(G367="","",G367-G367*COMPASS!$AH$39)</f>
        <v>1593</v>
      </c>
    </row>
    <row r="368" spans="1:8" ht="15.6" customHeight="1">
      <c r="A368" s="384" t="s">
        <v>15790</v>
      </c>
      <c r="B368" s="253" t="s">
        <v>25</v>
      </c>
      <c r="C368" s="1013" t="s">
        <v>15765</v>
      </c>
      <c r="D368" s="474" t="s">
        <v>15766</v>
      </c>
      <c r="E368" s="1011">
        <v>1</v>
      </c>
      <c r="F368" s="1014"/>
      <c r="G368" s="1015">
        <v>898</v>
      </c>
      <c r="H368" s="164">
        <f>IF(G368="","",G368-G368*COMPASS!$AH$39)</f>
        <v>898</v>
      </c>
    </row>
    <row r="369" spans="1:8" ht="15.6" customHeight="1">
      <c r="A369" s="333" t="s">
        <v>13920</v>
      </c>
      <c r="B369" s="568"/>
      <c r="C369" s="1008" t="s">
        <v>3079</v>
      </c>
      <c r="D369" s="398"/>
      <c r="E369" s="1000"/>
      <c r="F369" s="1009"/>
      <c r="G369" s="1010"/>
      <c r="H369" s="164" t="str">
        <f>IF(G369="","",G369-G369*COMPASS!$AH$39)</f>
        <v/>
      </c>
    </row>
    <row r="370" spans="1:8" ht="15.6" customHeight="1">
      <c r="A370" s="333" t="s">
        <v>13757</v>
      </c>
      <c r="B370" s="568"/>
      <c r="C370" s="1008" t="s">
        <v>3079</v>
      </c>
      <c r="D370" s="398"/>
      <c r="E370" s="1000"/>
      <c r="F370" s="1009"/>
      <c r="G370" s="1010"/>
      <c r="H370" s="164" t="str">
        <f>IF(G370="","",G370-G370*COMPASS!$AH$39)</f>
        <v/>
      </c>
    </row>
    <row r="371" spans="1:8" ht="15.6" customHeight="1">
      <c r="A371" s="333" t="s">
        <v>13762</v>
      </c>
      <c r="B371" s="568"/>
      <c r="C371" s="1008"/>
      <c r="D371" s="398"/>
      <c r="E371" s="1000"/>
      <c r="F371" s="1009"/>
      <c r="G371" s="1010"/>
      <c r="H371" s="164" t="str">
        <f>IF(G371="","",G371-G371*COMPASS!$AH$39)</f>
        <v/>
      </c>
    </row>
    <row r="372" spans="1:8" ht="15.6" customHeight="1">
      <c r="A372" s="384" t="s">
        <v>2318</v>
      </c>
      <c r="B372" s="253" t="s">
        <v>25</v>
      </c>
      <c r="C372" s="387" t="s">
        <v>2319</v>
      </c>
      <c r="D372" s="387" t="s">
        <v>2320</v>
      </c>
      <c r="E372" s="1011">
        <v>1</v>
      </c>
      <c r="F372" s="424"/>
      <c r="G372" s="1012">
        <v>1443</v>
      </c>
      <c r="H372" s="164">
        <f>IF(G372="","",G372-G372*COMPASS!$AH$39)</f>
        <v>1443</v>
      </c>
    </row>
    <row r="373" spans="1:8" ht="15.6" customHeight="1">
      <c r="A373" s="333" t="s">
        <v>13775</v>
      </c>
      <c r="B373" s="568"/>
      <c r="C373" s="1008"/>
      <c r="D373" s="398"/>
      <c r="E373" s="1000"/>
      <c r="F373" s="1009"/>
      <c r="G373" s="1010"/>
      <c r="H373" s="164" t="str">
        <f>IF(G373="","",G373-G373*COMPASS!$AH$39)</f>
        <v/>
      </c>
    </row>
    <row r="374" spans="1:8" ht="15.6" customHeight="1">
      <c r="A374" s="333" t="s">
        <v>3383</v>
      </c>
      <c r="B374" s="568"/>
      <c r="C374" s="1008"/>
      <c r="D374" s="398"/>
      <c r="E374" s="1000"/>
      <c r="F374" s="1009"/>
      <c r="G374" s="1010"/>
      <c r="H374" s="164" t="str">
        <f>IF(G374="","",G374-G374*COMPASS!$AH$39)</f>
        <v/>
      </c>
    </row>
    <row r="375" spans="1:8" ht="15.6" customHeight="1">
      <c r="A375" s="384" t="s">
        <v>7564</v>
      </c>
      <c r="B375" s="253" t="s">
        <v>25</v>
      </c>
      <c r="C375" s="387" t="s">
        <v>7565</v>
      </c>
      <c r="D375" s="387" t="s">
        <v>7566</v>
      </c>
      <c r="E375" s="1011">
        <v>1</v>
      </c>
      <c r="F375" s="424"/>
      <c r="G375" s="1012">
        <v>30</v>
      </c>
      <c r="H375" s="164">
        <f>IF(G375="","",G375-G375*COMPASS!$AH$39)</f>
        <v>30</v>
      </c>
    </row>
    <row r="376" spans="1:8" ht="15.6" customHeight="1">
      <c r="A376" s="384" t="s">
        <v>7567</v>
      </c>
      <c r="B376" s="253" t="s">
        <v>25</v>
      </c>
      <c r="C376" s="387" t="s">
        <v>7568</v>
      </c>
      <c r="D376" s="387" t="s">
        <v>7569</v>
      </c>
      <c r="E376" s="1011">
        <v>1</v>
      </c>
      <c r="F376" s="424"/>
      <c r="G376" s="1012">
        <v>25</v>
      </c>
      <c r="H376" s="164">
        <f>IF(G376="","",G376-G376*COMPASS!$AH$39)</f>
        <v>25</v>
      </c>
    </row>
    <row r="377" spans="1:8" ht="15.6" customHeight="1">
      <c r="A377" s="333" t="s">
        <v>19483</v>
      </c>
      <c r="B377" s="568"/>
      <c r="C377" s="1008"/>
      <c r="D377" s="398"/>
      <c r="E377" s="1000"/>
      <c r="F377" s="1009"/>
      <c r="G377" s="1010"/>
      <c r="H377" s="164" t="str">
        <f>IF(G377="","",G377-G377*COMPASS!$AH$39)</f>
        <v/>
      </c>
    </row>
    <row r="378" spans="1:8" ht="15.6" customHeight="1">
      <c r="A378" s="384" t="s">
        <v>2179</v>
      </c>
      <c r="B378" s="253" t="s">
        <v>25</v>
      </c>
      <c r="C378" s="387" t="s">
        <v>2180</v>
      </c>
      <c r="D378" s="387" t="s">
        <v>2181</v>
      </c>
      <c r="E378" s="1011">
        <v>1</v>
      </c>
      <c r="F378" s="424"/>
      <c r="G378" s="1012">
        <v>360</v>
      </c>
      <c r="H378" s="164">
        <f>IF(G378="","",G378-G378*COMPASS!$AH$39)</f>
        <v>360</v>
      </c>
    </row>
    <row r="379" spans="1:8" ht="15.6" customHeight="1">
      <c r="A379" s="384" t="s">
        <v>4789</v>
      </c>
      <c r="B379" s="253" t="s">
        <v>25</v>
      </c>
      <c r="C379" s="387" t="s">
        <v>3653</v>
      </c>
      <c r="D379" s="387" t="s">
        <v>7587</v>
      </c>
      <c r="E379" s="1011">
        <v>1</v>
      </c>
      <c r="F379" s="424"/>
      <c r="G379" s="1012">
        <v>354</v>
      </c>
      <c r="H379" s="164">
        <f>IF(G379="","",G379-G379*COMPASS!$AH$39)</f>
        <v>354</v>
      </c>
    </row>
    <row r="380" spans="1:8" ht="15.6" customHeight="1">
      <c r="A380" s="384" t="s">
        <v>2183</v>
      </c>
      <c r="B380" s="253" t="s">
        <v>25</v>
      </c>
      <c r="C380" s="387" t="s">
        <v>2184</v>
      </c>
      <c r="D380" s="387" t="s">
        <v>3655</v>
      </c>
      <c r="E380" s="1011">
        <v>1</v>
      </c>
      <c r="F380" s="424"/>
      <c r="G380" s="1012">
        <v>54</v>
      </c>
      <c r="H380" s="164">
        <f>IF(G380="","",G380-G380*COMPASS!$AH$39)</f>
        <v>54</v>
      </c>
    </row>
    <row r="381" spans="1:8" ht="15.6" customHeight="1">
      <c r="A381" s="384" t="s">
        <v>2195</v>
      </c>
      <c r="B381" s="253" t="s">
        <v>25</v>
      </c>
      <c r="C381" s="387" t="s">
        <v>2196</v>
      </c>
      <c r="D381" s="387" t="s">
        <v>7589</v>
      </c>
      <c r="E381" s="1011">
        <v>1</v>
      </c>
      <c r="F381" s="424"/>
      <c r="G381" s="1012">
        <v>129</v>
      </c>
      <c r="H381" s="164">
        <f>IF(G381="","",G381-G381*COMPASS!$AH$39)</f>
        <v>129</v>
      </c>
    </row>
    <row r="382" spans="1:8" ht="15.6" customHeight="1">
      <c r="A382" s="384" t="s">
        <v>2201</v>
      </c>
      <c r="B382" s="253" t="s">
        <v>25</v>
      </c>
      <c r="C382" s="387" t="s">
        <v>2202</v>
      </c>
      <c r="D382" s="387" t="s">
        <v>2203</v>
      </c>
      <c r="E382" s="1011">
        <v>1</v>
      </c>
      <c r="F382" s="424"/>
      <c r="G382" s="1012">
        <v>150</v>
      </c>
      <c r="H382" s="164">
        <f>IF(G382="","",G382-G382*COMPASS!$AH$39)</f>
        <v>150</v>
      </c>
    </row>
    <row r="383" spans="1:8" ht="15.6" customHeight="1">
      <c r="A383" s="384" t="s">
        <v>2207</v>
      </c>
      <c r="B383" s="253" t="s">
        <v>25</v>
      </c>
      <c r="C383" s="387" t="s">
        <v>19484</v>
      </c>
      <c r="D383" s="387" t="s">
        <v>2208</v>
      </c>
      <c r="E383" s="1011">
        <v>1</v>
      </c>
      <c r="F383" s="424"/>
      <c r="G383" s="1012">
        <v>101</v>
      </c>
      <c r="H383" s="164">
        <f>IF(G383="","",G383-G383*COMPASS!$AH$39)</f>
        <v>101</v>
      </c>
    </row>
    <row r="384" spans="1:8" ht="15.6" customHeight="1">
      <c r="A384" s="384" t="s">
        <v>2212</v>
      </c>
      <c r="B384" s="253" t="s">
        <v>25</v>
      </c>
      <c r="C384" s="387" t="s">
        <v>2213</v>
      </c>
      <c r="D384" s="387" t="s">
        <v>2214</v>
      </c>
      <c r="E384" s="1011">
        <v>1</v>
      </c>
      <c r="F384" s="424"/>
      <c r="G384" s="1012">
        <v>106</v>
      </c>
      <c r="H384" s="164">
        <f>IF(G384="","",G384-G384*COMPASS!$AH$39)</f>
        <v>106</v>
      </c>
    </row>
    <row r="385" spans="1:8" ht="15.6" customHeight="1">
      <c r="A385" s="384" t="s">
        <v>2173</v>
      </c>
      <c r="B385" s="253" t="s">
        <v>25</v>
      </c>
      <c r="C385" s="387" t="s">
        <v>2174</v>
      </c>
      <c r="D385" s="387" t="s">
        <v>2175</v>
      </c>
      <c r="E385" s="1011">
        <v>1</v>
      </c>
      <c r="F385" s="424"/>
      <c r="G385" s="1012">
        <v>769</v>
      </c>
      <c r="H385" s="164">
        <f>IF(G385="","",G385-G385*COMPASS!$AH$39)</f>
        <v>769</v>
      </c>
    </row>
    <row r="386" spans="1:8" ht="15.6" customHeight="1">
      <c r="A386" s="384" t="s">
        <v>2170</v>
      </c>
      <c r="B386" s="253" t="s">
        <v>25</v>
      </c>
      <c r="C386" s="387" t="s">
        <v>2171</v>
      </c>
      <c r="D386" s="387" t="s">
        <v>2172</v>
      </c>
      <c r="E386" s="1011">
        <v>1</v>
      </c>
      <c r="F386" s="424"/>
      <c r="G386" s="1012">
        <v>886</v>
      </c>
      <c r="H386" s="164">
        <f>IF(G386="","",G386-G386*COMPASS!$AH$39)</f>
        <v>886</v>
      </c>
    </row>
    <row r="387" spans="1:8" ht="15.6" customHeight="1">
      <c r="A387" s="384" t="s">
        <v>2176</v>
      </c>
      <c r="B387" s="253" t="s">
        <v>25</v>
      </c>
      <c r="C387" s="387" t="s">
        <v>2177</v>
      </c>
      <c r="D387" s="387" t="s">
        <v>2178</v>
      </c>
      <c r="E387" s="1011">
        <v>1</v>
      </c>
      <c r="F387" s="424"/>
      <c r="G387" s="1012">
        <v>48</v>
      </c>
      <c r="H387" s="164">
        <f>IF(G387="","",G387-G387*COMPASS!$AH$39)</f>
        <v>48</v>
      </c>
    </row>
    <row r="388" spans="1:8" ht="15.6" customHeight="1">
      <c r="A388" s="384" t="s">
        <v>2161</v>
      </c>
      <c r="B388" s="253" t="s">
        <v>25</v>
      </c>
      <c r="C388" s="387" t="s">
        <v>2162</v>
      </c>
      <c r="D388" s="387" t="s">
        <v>2163</v>
      </c>
      <c r="E388" s="1011">
        <v>1</v>
      </c>
      <c r="F388" s="424"/>
      <c r="G388" s="1012">
        <v>32</v>
      </c>
      <c r="H388" s="164">
        <f>IF(G388="","",G388-G388*COMPASS!$AH$39)</f>
        <v>32</v>
      </c>
    </row>
    <row r="389" spans="1:8" ht="15.6" customHeight="1">
      <c r="A389" s="384" t="s">
        <v>2278</v>
      </c>
      <c r="B389" s="253" t="s">
        <v>65</v>
      </c>
      <c r="C389" s="387" t="s">
        <v>2279</v>
      </c>
      <c r="D389" s="387" t="s">
        <v>2280</v>
      </c>
      <c r="E389" s="1011">
        <v>1</v>
      </c>
      <c r="F389" s="424"/>
      <c r="G389" s="1012">
        <v>75</v>
      </c>
      <c r="H389" s="164">
        <f>IF(G389="","",G389-G389*COMPASS!$AH$39)</f>
        <v>75</v>
      </c>
    </row>
    <row r="390" spans="1:8" ht="15.6" customHeight="1">
      <c r="A390" s="384" t="s">
        <v>2564</v>
      </c>
      <c r="B390" s="253" t="s">
        <v>65</v>
      </c>
      <c r="C390" s="387" t="s">
        <v>2565</v>
      </c>
      <c r="D390" s="387" t="s">
        <v>2566</v>
      </c>
      <c r="E390" s="1011">
        <v>1</v>
      </c>
      <c r="F390" s="424"/>
      <c r="G390" s="1012">
        <v>275</v>
      </c>
      <c r="H390" s="164">
        <f>IF(G390="","",G390-G390*COMPASS!$AH$39)</f>
        <v>275</v>
      </c>
    </row>
    <row r="391" spans="1:8" ht="15.6" customHeight="1">
      <c r="A391" s="384" t="s">
        <v>2182</v>
      </c>
      <c r="B391" s="253" t="s">
        <v>65</v>
      </c>
      <c r="C391" s="387" t="s">
        <v>3654</v>
      </c>
      <c r="D391" s="387" t="s">
        <v>2563</v>
      </c>
      <c r="E391" s="1011">
        <v>1</v>
      </c>
      <c r="F391" s="424"/>
      <c r="G391" s="1012">
        <v>150</v>
      </c>
      <c r="H391" s="164">
        <f>IF(G391="","",G391-G391*COMPASS!$AH$39)</f>
        <v>150</v>
      </c>
    </row>
    <row r="392" spans="1:8" ht="15.6" customHeight="1">
      <c r="A392" s="384" t="s">
        <v>2199</v>
      </c>
      <c r="B392" s="253" t="s">
        <v>65</v>
      </c>
      <c r="C392" s="387" t="s">
        <v>2200</v>
      </c>
      <c r="D392" s="387" t="s">
        <v>7591</v>
      </c>
      <c r="E392" s="1011">
        <v>1</v>
      </c>
      <c r="F392" s="424"/>
      <c r="G392" s="1012">
        <v>249</v>
      </c>
      <c r="H392" s="164">
        <f>IF(G392="","",G392-G392*COMPASS!$AH$39)</f>
        <v>249</v>
      </c>
    </row>
    <row r="393" spans="1:8" ht="15.6" customHeight="1">
      <c r="A393" s="384" t="s">
        <v>2204</v>
      </c>
      <c r="B393" s="253" t="s">
        <v>65</v>
      </c>
      <c r="C393" s="387" t="s">
        <v>2205</v>
      </c>
      <c r="D393" s="387" t="s">
        <v>2206</v>
      </c>
      <c r="E393" s="1011">
        <v>1</v>
      </c>
      <c r="F393" s="424"/>
      <c r="G393" s="1012">
        <v>50</v>
      </c>
      <c r="H393" s="164">
        <f>IF(G393="","",G393-G393*COMPASS!$AH$39)</f>
        <v>50</v>
      </c>
    </row>
    <row r="394" spans="1:8" ht="15.6" customHeight="1">
      <c r="A394" s="384" t="s">
        <v>2215</v>
      </c>
      <c r="B394" s="253" t="s">
        <v>65</v>
      </c>
      <c r="C394" s="387" t="s">
        <v>2216</v>
      </c>
      <c r="D394" s="387" t="s">
        <v>2217</v>
      </c>
      <c r="E394" s="1011">
        <v>1</v>
      </c>
      <c r="F394" s="424"/>
      <c r="G394" s="1012">
        <v>19</v>
      </c>
      <c r="H394" s="164">
        <f>IF(G394="","",G394-G394*COMPASS!$AH$39)</f>
        <v>19</v>
      </c>
    </row>
  </sheetData>
  <sheetProtection algorithmName="SHA-512" hashValue="rbqCH9VK0053/hTN2wDUXEIunID54q5UHOz5aZV6q/DWpl1GF/TMLmfTeQaNLd+TKTlL2X5MzllCFXgHek+ILA==" saltValue="crhJIPDEgJQV2T5goxd1E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57" t="s">
        <v>144</v>
      </c>
      <c r="B1" s="1157"/>
      <c r="C1" s="1157"/>
      <c r="D1" s="1157"/>
      <c r="E1" s="1157"/>
      <c r="F1" s="1157"/>
      <c r="G1" s="1157"/>
      <c r="H1" s="1157"/>
      <c r="I1" s="1157"/>
      <c r="J1" s="1157"/>
      <c r="K1" s="1157"/>
      <c r="L1" s="1158"/>
    </row>
    <row r="2" spans="1:12" ht="12.75" customHeight="1">
      <c r="A2" s="1157"/>
      <c r="B2" s="1157"/>
      <c r="C2" s="1157"/>
      <c r="D2" s="1157"/>
      <c r="E2" s="1157"/>
      <c r="F2" s="1157"/>
      <c r="G2" s="1157"/>
      <c r="H2" s="1157"/>
      <c r="I2" s="1157"/>
      <c r="J2" s="1157"/>
      <c r="K2" s="1157"/>
      <c r="L2" s="1158"/>
    </row>
    <row r="3" spans="1:12">
      <c r="A3" s="795"/>
      <c r="B3" s="1152"/>
      <c r="C3" s="1152"/>
      <c r="D3" s="1152"/>
      <c r="E3" s="1152"/>
      <c r="F3" s="1152"/>
      <c r="G3" s="1152"/>
      <c r="H3" s="1152"/>
      <c r="I3" s="1152"/>
      <c r="J3" s="1152"/>
      <c r="K3" s="1152"/>
      <c r="L3" s="227"/>
    </row>
    <row r="4" spans="1:12" ht="12.75" customHeight="1">
      <c r="A4" s="795"/>
      <c r="B4" s="236"/>
      <c r="C4" s="228"/>
      <c r="D4" s="228"/>
      <c r="E4" s="228"/>
      <c r="F4" s="228"/>
      <c r="G4" s="228"/>
      <c r="H4" s="229"/>
      <c r="I4" s="229"/>
      <c r="J4" s="229"/>
      <c r="K4" s="229"/>
      <c r="L4" s="227"/>
    </row>
    <row r="5" spans="1:12" ht="22.8">
      <c r="A5" s="795"/>
      <c r="B5" s="236"/>
      <c r="C5" s="228"/>
      <c r="D5" s="228"/>
      <c r="E5" s="228"/>
      <c r="F5" s="228"/>
      <c r="G5" s="228"/>
      <c r="H5" s="230"/>
      <c r="I5" s="230"/>
      <c r="J5" s="230"/>
      <c r="K5" s="231"/>
      <c r="L5" s="227"/>
    </row>
    <row r="6" spans="1:12" s="23" customFormat="1" ht="10.199999999999999">
      <c r="A6" s="796"/>
      <c r="B6" s="237"/>
      <c r="C6" s="232"/>
      <c r="D6" s="232"/>
      <c r="E6" s="232"/>
      <c r="F6" s="232"/>
      <c r="G6" s="232"/>
      <c r="H6" s="232"/>
      <c r="I6" s="232"/>
      <c r="J6" s="232"/>
      <c r="K6" s="232"/>
      <c r="L6" s="227"/>
    </row>
    <row r="7" spans="1:12" s="23" customFormat="1" ht="10.199999999999999">
      <c r="A7" s="796"/>
      <c r="B7" s="238"/>
      <c r="C7" s="232"/>
      <c r="D7" s="232"/>
      <c r="E7" s="232"/>
      <c r="F7" s="232"/>
      <c r="G7" s="232"/>
      <c r="H7" s="232"/>
      <c r="I7" s="232"/>
      <c r="J7" s="232"/>
      <c r="K7" s="232"/>
      <c r="L7" s="227"/>
    </row>
    <row r="8" spans="1:12" s="23" customFormat="1" ht="10.199999999999999">
      <c r="A8" s="796"/>
      <c r="B8" s="238"/>
      <c r="C8" s="232"/>
      <c r="D8" s="232"/>
      <c r="E8" s="232"/>
      <c r="F8" s="232"/>
      <c r="G8" s="232"/>
      <c r="H8" s="232"/>
      <c r="I8" s="232"/>
      <c r="J8" s="232"/>
      <c r="K8" s="232"/>
      <c r="L8" s="227"/>
    </row>
    <row r="9" spans="1:12" s="23" customFormat="1" ht="10.199999999999999">
      <c r="A9" s="796"/>
      <c r="B9" s="238"/>
      <c r="C9" s="232"/>
      <c r="D9" s="232"/>
      <c r="E9" s="232"/>
      <c r="F9" s="232"/>
      <c r="G9" s="232"/>
      <c r="H9" s="232"/>
      <c r="I9" s="232"/>
      <c r="J9" s="232"/>
      <c r="K9" s="232"/>
      <c r="L9" s="227"/>
    </row>
    <row r="10" spans="1:12" s="23" customFormat="1" ht="10.199999999999999">
      <c r="A10" s="796"/>
      <c r="B10" s="238"/>
      <c r="C10" s="232"/>
      <c r="D10" s="232"/>
      <c r="E10" s="232"/>
      <c r="F10" s="232"/>
      <c r="G10" s="232"/>
      <c r="H10" s="232"/>
      <c r="I10" s="232"/>
      <c r="J10" s="232"/>
      <c r="K10" s="232"/>
      <c r="L10" s="227"/>
    </row>
    <row r="11" spans="1:12" s="23" customFormat="1" ht="10.199999999999999">
      <c r="A11" s="796"/>
      <c r="B11" s="239"/>
      <c r="C11" s="232"/>
      <c r="D11" s="232"/>
      <c r="E11" s="232"/>
      <c r="F11" s="232"/>
      <c r="G11" s="232"/>
      <c r="H11" s="232"/>
      <c r="I11" s="232"/>
      <c r="J11" s="232"/>
      <c r="K11" s="232"/>
      <c r="L11" s="227"/>
    </row>
    <row r="12" spans="1:12" s="23" customFormat="1" ht="10.199999999999999">
      <c r="A12" s="796"/>
      <c r="B12" s="238"/>
      <c r="C12" s="232"/>
      <c r="D12" s="232"/>
      <c r="E12" s="232"/>
      <c r="F12" s="232"/>
      <c r="G12" s="232"/>
      <c r="H12" s="232"/>
      <c r="I12" s="232"/>
      <c r="J12" s="232"/>
      <c r="K12" s="232"/>
      <c r="L12" s="227"/>
    </row>
    <row r="13" spans="1:12" s="23" customFormat="1" ht="10.199999999999999">
      <c r="A13" s="796"/>
      <c r="B13" s="237"/>
      <c r="C13" s="232"/>
      <c r="D13" s="232"/>
      <c r="E13" s="232"/>
      <c r="F13" s="232"/>
      <c r="G13" s="232"/>
      <c r="H13" s="232"/>
      <c r="I13" s="232"/>
      <c r="J13" s="232"/>
      <c r="K13" s="232"/>
      <c r="L13" s="227"/>
    </row>
    <row r="14" spans="1:12" s="23" customFormat="1" ht="10.199999999999999">
      <c r="A14" s="796"/>
      <c r="B14" s="238"/>
      <c r="C14" s="232"/>
      <c r="D14" s="232"/>
      <c r="E14" s="232"/>
      <c r="F14" s="232"/>
      <c r="G14" s="232"/>
      <c r="H14" s="232"/>
      <c r="I14" s="232"/>
      <c r="J14" s="232"/>
      <c r="K14" s="232"/>
      <c r="L14" s="227"/>
    </row>
    <row r="15" spans="1:12" s="23" customFormat="1" ht="10.199999999999999">
      <c r="A15" s="796"/>
      <c r="B15" s="238"/>
      <c r="C15" s="232"/>
      <c r="D15" s="232"/>
      <c r="E15" s="232"/>
      <c r="F15" s="232"/>
      <c r="G15" s="232"/>
      <c r="H15" s="232"/>
      <c r="I15" s="232"/>
      <c r="J15" s="232"/>
      <c r="K15" s="232"/>
      <c r="L15" s="227"/>
    </row>
    <row r="16" spans="1:12" s="23" customFormat="1" ht="10.199999999999999">
      <c r="A16" s="796"/>
      <c r="B16" s="238"/>
      <c r="C16" s="232"/>
      <c r="D16" s="232"/>
      <c r="E16" s="232"/>
      <c r="F16" s="232"/>
      <c r="G16" s="232"/>
      <c r="H16" s="232"/>
      <c r="I16" s="232"/>
      <c r="J16" s="232"/>
      <c r="K16" s="232"/>
      <c r="L16" s="227"/>
    </row>
    <row r="17" spans="1:12" s="23" customFormat="1" ht="10.199999999999999">
      <c r="A17" s="796"/>
      <c r="B17" s="238"/>
      <c r="C17" s="232"/>
      <c r="D17" s="232"/>
      <c r="E17" s="232"/>
      <c r="F17" s="232"/>
      <c r="G17" s="232"/>
      <c r="H17" s="232"/>
      <c r="I17" s="232"/>
      <c r="J17" s="232"/>
      <c r="K17" s="232"/>
      <c r="L17" s="227"/>
    </row>
    <row r="18" spans="1:12" s="23" customFormat="1" ht="10.199999999999999">
      <c r="A18" s="796"/>
      <c r="B18" s="239"/>
      <c r="C18" s="232"/>
      <c r="D18" s="232"/>
      <c r="E18" s="232"/>
      <c r="F18" s="232"/>
      <c r="G18" s="232"/>
      <c r="H18" s="232"/>
      <c r="I18" s="232"/>
      <c r="J18" s="232"/>
      <c r="K18" s="232"/>
      <c r="L18" s="227"/>
    </row>
    <row r="19" spans="1:12" s="23" customFormat="1" ht="10.199999999999999">
      <c r="A19" s="796"/>
      <c r="B19" s="238"/>
      <c r="C19" s="232"/>
      <c r="D19" s="232"/>
      <c r="E19" s="232"/>
      <c r="F19" s="232"/>
      <c r="G19" s="232"/>
      <c r="H19" s="232"/>
      <c r="I19" s="232"/>
      <c r="J19" s="232"/>
      <c r="K19" s="232"/>
      <c r="L19" s="227"/>
    </row>
    <row r="20" spans="1:12" s="23" customFormat="1" ht="10.199999999999999">
      <c r="A20" s="796"/>
      <c r="B20" s="237"/>
      <c r="C20" s="232"/>
      <c r="D20" s="232"/>
      <c r="E20" s="232"/>
      <c r="F20" s="232"/>
      <c r="G20" s="232"/>
      <c r="H20" s="232"/>
      <c r="I20" s="232"/>
      <c r="J20" s="232"/>
      <c r="K20" s="232"/>
      <c r="L20" s="227"/>
    </row>
    <row r="21" spans="1:12" s="23" customFormat="1" ht="10.199999999999999">
      <c r="A21" s="796"/>
      <c r="B21" s="238"/>
      <c r="C21" s="232"/>
      <c r="D21" s="232"/>
      <c r="E21" s="232"/>
      <c r="F21" s="232"/>
      <c r="G21" s="232"/>
      <c r="H21" s="232"/>
      <c r="I21" s="232"/>
      <c r="J21" s="232"/>
      <c r="K21" s="232"/>
      <c r="L21" s="227"/>
    </row>
    <row r="22" spans="1:12" s="23" customFormat="1" ht="10.199999999999999">
      <c r="A22" s="796"/>
      <c r="B22" s="238"/>
      <c r="C22" s="232"/>
      <c r="D22" s="232"/>
      <c r="E22" s="232"/>
      <c r="F22" s="232"/>
      <c r="G22" s="232"/>
      <c r="H22" s="232"/>
      <c r="I22" s="232"/>
      <c r="J22" s="232"/>
      <c r="K22" s="232"/>
      <c r="L22" s="227"/>
    </row>
    <row r="23" spans="1:12" s="23" customFormat="1" ht="10.199999999999999">
      <c r="A23" s="796"/>
      <c r="B23" s="1153"/>
      <c r="C23" s="1153"/>
      <c r="D23" s="1153"/>
      <c r="E23" s="1153"/>
      <c r="F23" s="1153"/>
      <c r="G23" s="1153"/>
      <c r="H23" s="1153"/>
      <c r="I23" s="1153"/>
      <c r="J23" s="1153"/>
      <c r="K23" s="1153"/>
      <c r="L23" s="1153"/>
    </row>
    <row r="24" spans="1:12" s="23" customFormat="1" ht="10.199999999999999">
      <c r="A24" s="796"/>
      <c r="B24" s="1153"/>
      <c r="C24" s="1153"/>
      <c r="D24" s="1153"/>
      <c r="E24" s="1153"/>
      <c r="F24" s="1153"/>
      <c r="G24" s="1153"/>
      <c r="H24" s="1153"/>
      <c r="I24" s="1153"/>
      <c r="J24" s="1153"/>
      <c r="K24" s="1153"/>
      <c r="L24" s="1153"/>
    </row>
    <row r="25" spans="1:12" s="23" customFormat="1" ht="10.199999999999999">
      <c r="A25" s="796"/>
      <c r="B25" s="1153"/>
      <c r="C25" s="1153"/>
      <c r="D25" s="1153"/>
      <c r="E25" s="1153"/>
      <c r="F25" s="1153"/>
      <c r="G25" s="1153"/>
      <c r="H25" s="1153"/>
      <c r="I25" s="1153"/>
      <c r="J25" s="1153"/>
      <c r="K25" s="1153"/>
      <c r="L25" s="1153"/>
    </row>
    <row r="26" spans="1:12" s="23" customFormat="1" ht="27.6">
      <c r="A26" s="796"/>
      <c r="B26" s="619"/>
      <c r="C26" s="620"/>
      <c r="D26" s="620"/>
      <c r="E26" s="620"/>
      <c r="F26" s="620"/>
      <c r="G26" s="620"/>
      <c r="H26" s="620"/>
      <c r="I26" s="620"/>
      <c r="J26" s="620"/>
      <c r="K26" s="620"/>
      <c r="L26" s="621"/>
    </row>
    <row r="27" spans="1:12" s="23" customFormat="1" ht="27.6">
      <c r="A27" s="796"/>
      <c r="B27" s="619"/>
      <c r="C27" s="620"/>
      <c r="D27" s="620"/>
      <c r="E27" s="620"/>
      <c r="F27" s="620"/>
      <c r="G27" s="620"/>
      <c r="H27" s="620"/>
      <c r="I27" s="620"/>
      <c r="J27" s="620"/>
      <c r="K27" s="620"/>
      <c r="L27" s="621"/>
    </row>
    <row r="28" spans="1:12" s="23" customFormat="1" ht="27.6">
      <c r="A28" s="796"/>
      <c r="B28" s="1154"/>
      <c r="C28" s="1155"/>
      <c r="D28" s="1155"/>
      <c r="E28" s="1155"/>
      <c r="F28" s="1155"/>
      <c r="G28" s="1155"/>
      <c r="H28" s="1155"/>
      <c r="I28" s="1155"/>
      <c r="J28" s="1155"/>
      <c r="K28" s="1155"/>
      <c r="L28" s="1156"/>
    </row>
    <row r="29" spans="1:12" s="23" customFormat="1" ht="10.199999999999999">
      <c r="A29" s="796"/>
      <c r="B29" s="237"/>
      <c r="C29" s="232"/>
      <c r="D29" s="232"/>
      <c r="E29" s="233"/>
      <c r="F29" s="232"/>
      <c r="G29" s="232"/>
      <c r="H29" s="232"/>
      <c r="I29" s="232"/>
      <c r="J29" s="232"/>
      <c r="K29" s="232"/>
      <c r="L29" s="227"/>
    </row>
    <row r="30" spans="1:12" s="456" customFormat="1" ht="14.4" customHeight="1">
      <c r="A30" s="797"/>
      <c r="B30" s="797"/>
      <c r="C30" s="791" t="s">
        <v>1944</v>
      </c>
      <c r="D30" s="454"/>
      <c r="E30" s="455"/>
      <c r="F30" s="792" t="s">
        <v>5</v>
      </c>
      <c r="G30" s="454"/>
      <c r="H30" s="454"/>
      <c r="I30" s="792" t="s">
        <v>3</v>
      </c>
      <c r="J30" s="347"/>
      <c r="K30" s="347"/>
      <c r="L30" s="454"/>
    </row>
    <row r="31" spans="1:12" s="456" customFormat="1" ht="14.4" customHeight="1">
      <c r="A31" s="797"/>
      <c r="B31" s="797"/>
      <c r="C31" s="241" t="s">
        <v>8434</v>
      </c>
      <c r="D31" s="454"/>
      <c r="E31" s="455"/>
      <c r="F31" s="347" t="s">
        <v>10255</v>
      </c>
      <c r="G31" s="454"/>
      <c r="H31" s="454"/>
      <c r="I31" s="347" t="s">
        <v>3439</v>
      </c>
      <c r="J31" s="347"/>
      <c r="K31" s="347"/>
      <c r="L31" s="454"/>
    </row>
    <row r="32" spans="1:12" s="456" customFormat="1" ht="14.4" customHeight="1">
      <c r="A32" s="797"/>
      <c r="B32" s="797"/>
      <c r="C32" s="241" t="s">
        <v>8435</v>
      </c>
      <c r="D32" s="454"/>
      <c r="E32" s="455"/>
      <c r="F32" s="347" t="s">
        <v>10256</v>
      </c>
      <c r="G32" s="454"/>
      <c r="H32" s="454"/>
      <c r="I32" s="347" t="s">
        <v>3440</v>
      </c>
      <c r="J32" s="347"/>
      <c r="K32" s="347"/>
      <c r="L32" s="347"/>
    </row>
    <row r="33" spans="1:12" s="456" customFormat="1" ht="14.4" customHeight="1">
      <c r="A33" s="797"/>
      <c r="B33" s="797"/>
      <c r="C33" s="241" t="s">
        <v>8436</v>
      </c>
      <c r="D33" s="454"/>
      <c r="E33" s="455"/>
      <c r="F33" s="347" t="s">
        <v>8437</v>
      </c>
      <c r="G33" s="347"/>
      <c r="H33" s="454"/>
      <c r="I33" s="347" t="s">
        <v>8438</v>
      </c>
      <c r="J33" s="347"/>
      <c r="K33" s="347"/>
      <c r="L33" s="347"/>
    </row>
    <row r="34" spans="1:12" s="456" customFormat="1" ht="14.4" customHeight="1">
      <c r="A34" s="797"/>
      <c r="B34" s="797"/>
      <c r="C34" s="241" t="s">
        <v>8439</v>
      </c>
      <c r="D34" s="454"/>
      <c r="E34" s="455"/>
      <c r="F34" s="347" t="s">
        <v>10257</v>
      </c>
      <c r="G34" s="347"/>
      <c r="H34" s="454"/>
      <c r="I34" s="347" t="s">
        <v>8440</v>
      </c>
      <c r="J34" s="347"/>
      <c r="K34" s="347"/>
      <c r="L34" s="347"/>
    </row>
    <row r="35" spans="1:12" s="456" customFormat="1" ht="14.4" customHeight="1">
      <c r="A35" s="797"/>
      <c r="B35" s="797"/>
      <c r="C35" s="244"/>
      <c r="D35" s="454"/>
      <c r="E35" s="455"/>
      <c r="F35" s="346"/>
      <c r="G35" s="347"/>
      <c r="H35" s="454"/>
      <c r="I35" s="346"/>
      <c r="J35" s="347"/>
      <c r="K35" s="455"/>
      <c r="L35" s="455"/>
    </row>
    <row r="36" spans="1:12" s="456" customFormat="1" ht="14.4" customHeight="1">
      <c r="A36" s="797"/>
      <c r="B36" s="797"/>
      <c r="C36" s="457"/>
      <c r="D36" s="455"/>
      <c r="E36" s="455"/>
      <c r="F36" s="455"/>
      <c r="G36" s="455"/>
      <c r="H36" s="455"/>
      <c r="I36" s="455"/>
      <c r="J36" s="455"/>
      <c r="K36" s="455"/>
      <c r="L36" s="455"/>
    </row>
    <row r="37" spans="1:12" s="456" customFormat="1" ht="14.4" customHeight="1">
      <c r="A37" s="797"/>
      <c r="B37" s="797"/>
      <c r="C37" s="349"/>
      <c r="D37" s="347"/>
      <c r="E37" s="455"/>
      <c r="F37" s="347"/>
      <c r="G37" s="347"/>
      <c r="H37" s="347"/>
      <c r="I37" s="347"/>
      <c r="J37" s="347"/>
      <c r="K37" s="455"/>
      <c r="L37" s="455"/>
    </row>
    <row r="38" spans="1:12" s="456" customFormat="1" ht="14.4" customHeight="1">
      <c r="A38" s="797"/>
      <c r="B38" s="797"/>
      <c r="C38" s="791" t="s">
        <v>184</v>
      </c>
      <c r="D38" s="347"/>
      <c r="E38" s="455"/>
      <c r="F38" s="792" t="s">
        <v>185</v>
      </c>
      <c r="G38" s="454"/>
      <c r="H38" s="347"/>
      <c r="I38" s="792" t="s">
        <v>6</v>
      </c>
      <c r="J38" s="347"/>
      <c r="K38" s="455"/>
      <c r="L38" s="455"/>
    </row>
    <row r="39" spans="1:12" s="456" customFormat="1" ht="14.4" customHeight="1">
      <c r="A39" s="797"/>
      <c r="B39" s="797"/>
      <c r="C39" s="241" t="s">
        <v>3435</v>
      </c>
      <c r="D39" s="347"/>
      <c r="E39" s="455"/>
      <c r="F39" s="347" t="s">
        <v>186</v>
      </c>
      <c r="G39" s="454"/>
      <c r="H39" s="347"/>
      <c r="I39" s="235" t="s">
        <v>14228</v>
      </c>
      <c r="J39" s="347"/>
      <c r="K39" s="347"/>
      <c r="L39" s="347"/>
    </row>
    <row r="40" spans="1:12" s="456" customFormat="1" ht="14.4" customHeight="1">
      <c r="A40" s="797"/>
      <c r="B40" s="797"/>
      <c r="C40" s="241" t="s">
        <v>3436</v>
      </c>
      <c r="D40" s="347"/>
      <c r="E40" s="455"/>
      <c r="F40" s="347" t="s">
        <v>187</v>
      </c>
      <c r="G40" s="454"/>
      <c r="H40" s="347"/>
      <c r="I40" s="235" t="s">
        <v>188</v>
      </c>
      <c r="J40" s="347"/>
      <c r="K40" s="454"/>
      <c r="L40" s="455"/>
    </row>
    <row r="41" spans="1:12" s="456" customFormat="1" ht="14.4" customHeight="1">
      <c r="A41" s="797"/>
      <c r="B41" s="797"/>
      <c r="C41" s="241" t="s">
        <v>3437</v>
      </c>
      <c r="D41" s="347"/>
      <c r="E41" s="455"/>
      <c r="F41" s="347" t="s">
        <v>8441</v>
      </c>
      <c r="G41" s="454"/>
      <c r="H41" s="347"/>
      <c r="I41" s="235" t="s">
        <v>89</v>
      </c>
      <c r="J41" s="347"/>
      <c r="K41" s="454"/>
      <c r="L41" s="455"/>
    </row>
    <row r="42" spans="1:12" s="456" customFormat="1" ht="14.4" customHeight="1">
      <c r="A42" s="797"/>
      <c r="B42" s="797"/>
      <c r="C42" s="241" t="s">
        <v>3438</v>
      </c>
      <c r="D42" s="347"/>
      <c r="E42" s="455"/>
      <c r="F42" s="347" t="s">
        <v>8442</v>
      </c>
      <c r="G42" s="454"/>
      <c r="H42" s="347"/>
      <c r="I42" s="235" t="s">
        <v>8443</v>
      </c>
      <c r="J42" s="347"/>
      <c r="K42" s="454"/>
      <c r="L42" s="455"/>
    </row>
    <row r="43" spans="1:12" s="456" customFormat="1" ht="14.4" customHeight="1">
      <c r="A43" s="797"/>
      <c r="B43" s="797"/>
      <c r="C43" s="244"/>
      <c r="D43" s="347"/>
      <c r="E43" s="455"/>
      <c r="F43" s="346"/>
      <c r="G43" s="454"/>
      <c r="H43" s="347"/>
      <c r="I43" s="235" t="s">
        <v>8444</v>
      </c>
      <c r="J43" s="347"/>
      <c r="K43" s="454"/>
      <c r="L43" s="455"/>
    </row>
    <row r="44" spans="1:12" s="456" customFormat="1" ht="14.4" customHeight="1">
      <c r="A44" s="797"/>
      <c r="B44" s="797"/>
      <c r="C44" s="458"/>
      <c r="D44" s="454"/>
      <c r="E44" s="455"/>
      <c r="F44" s="459"/>
      <c r="G44" s="454"/>
      <c r="H44" s="347"/>
      <c r="I44" s="346"/>
      <c r="J44" s="347"/>
      <c r="K44" s="454"/>
      <c r="L44" s="455"/>
    </row>
    <row r="45" spans="1:12" s="456" customFormat="1" ht="14.4" customHeight="1">
      <c r="A45" s="797"/>
      <c r="B45" s="797"/>
      <c r="C45" s="457"/>
      <c r="D45" s="347"/>
      <c r="E45" s="455"/>
      <c r="F45" s="347"/>
      <c r="G45" s="347"/>
      <c r="H45" s="347"/>
      <c r="I45" s="347"/>
      <c r="J45" s="347"/>
      <c r="K45" s="454"/>
      <c r="L45" s="455"/>
    </row>
    <row r="46" spans="1:12" s="456" customFormat="1" ht="14.4" customHeight="1">
      <c r="A46" s="797"/>
      <c r="B46" s="797"/>
      <c r="C46" s="792" t="s">
        <v>3432</v>
      </c>
      <c r="D46" s="455"/>
      <c r="E46" s="455"/>
      <c r="F46" s="793" t="s">
        <v>4</v>
      </c>
      <c r="G46" s="455"/>
      <c r="H46" s="347"/>
      <c r="I46" s="792" t="s">
        <v>14229</v>
      </c>
      <c r="J46" s="347"/>
      <c r="K46" s="455"/>
      <c r="L46" s="454"/>
    </row>
    <row r="47" spans="1:12" s="456" customFormat="1" ht="14.4" customHeight="1">
      <c r="A47" s="797"/>
      <c r="B47" s="797"/>
      <c r="C47" s="347" t="s">
        <v>3433</v>
      </c>
      <c r="D47" s="455"/>
      <c r="E47" s="455"/>
      <c r="F47" s="347" t="s">
        <v>64</v>
      </c>
      <c r="G47" s="455"/>
      <c r="H47" s="347"/>
      <c r="I47" s="347" t="s">
        <v>14231</v>
      </c>
      <c r="J47" s="347"/>
      <c r="K47" s="455"/>
      <c r="L47" s="347"/>
    </row>
    <row r="48" spans="1:12" s="456" customFormat="1" ht="14.4" customHeight="1">
      <c r="A48" s="797"/>
      <c r="B48" s="797"/>
      <c r="C48" s="347" t="s">
        <v>3434</v>
      </c>
      <c r="D48" s="455"/>
      <c r="E48" s="455"/>
      <c r="F48" s="347" t="s">
        <v>66</v>
      </c>
      <c r="G48" s="455"/>
      <c r="H48" s="347"/>
      <c r="I48" s="347" t="s">
        <v>14232</v>
      </c>
      <c r="J48" s="347"/>
      <c r="K48" s="235"/>
      <c r="L48" s="455"/>
    </row>
    <row r="49" spans="1:12" s="456" customFormat="1" ht="14.4" customHeight="1">
      <c r="A49" s="797"/>
      <c r="B49" s="798"/>
      <c r="C49" s="347"/>
      <c r="D49" s="455"/>
      <c r="E49" s="455"/>
      <c r="F49" s="347" t="s">
        <v>8445</v>
      </c>
      <c r="G49" s="455"/>
      <c r="H49" s="347"/>
      <c r="I49" s="794" t="s">
        <v>14230</v>
      </c>
      <c r="J49" s="347"/>
      <c r="K49" s="235"/>
      <c r="L49" s="455"/>
    </row>
    <row r="50" spans="1:12" ht="14.4" customHeight="1">
      <c r="A50" s="795"/>
      <c r="B50" s="458"/>
      <c r="C50" s="347"/>
      <c r="D50" s="235"/>
      <c r="E50" s="235"/>
      <c r="F50" s="347" t="s">
        <v>8446</v>
      </c>
      <c r="G50" s="235"/>
      <c r="H50" s="347"/>
      <c r="I50" s="347" t="s">
        <v>14233</v>
      </c>
      <c r="J50" s="347"/>
      <c r="K50" s="235"/>
      <c r="L50" s="235"/>
    </row>
    <row r="51" spans="1:12" ht="14.4" customHeight="1">
      <c r="A51" s="795"/>
      <c r="B51" s="240"/>
      <c r="C51" s="347"/>
      <c r="D51" s="235"/>
      <c r="E51" s="235"/>
      <c r="F51" s="346"/>
      <c r="G51" s="347"/>
      <c r="H51" s="454"/>
      <c r="I51" s="235" t="s">
        <v>8439</v>
      </c>
      <c r="J51" s="235"/>
      <c r="K51" s="235"/>
      <c r="L51" s="235"/>
    </row>
    <row r="52" spans="1:12" ht="13.8" customHeight="1">
      <c r="A52" s="795"/>
      <c r="B52" s="242"/>
      <c r="C52" s="235"/>
      <c r="D52" s="235"/>
      <c r="E52" s="235"/>
      <c r="F52" s="235"/>
      <c r="G52" s="235"/>
      <c r="H52" s="234"/>
      <c r="I52" s="234"/>
      <c r="J52" s="235"/>
      <c r="K52" s="235"/>
      <c r="L52" s="235"/>
    </row>
    <row r="53" spans="1:12" hidden="1">
      <c r="A53" s="795"/>
    </row>
    <row r="54" spans="1:12" hidden="1">
      <c r="A54" s="795"/>
    </row>
    <row r="55" spans="1:12" hidden="1">
      <c r="A55" s="795"/>
    </row>
    <row r="56" spans="1:12" hidden="1">
      <c r="A56" s="795"/>
    </row>
    <row r="57" spans="1:12" hidden="1">
      <c r="A57" s="795"/>
    </row>
    <row r="58" spans="1:12" hidden="1">
      <c r="A58" s="795"/>
    </row>
    <row r="59" spans="1:12" hidden="1">
      <c r="A59" s="795"/>
    </row>
    <row r="60" spans="1:12" hidden="1">
      <c r="A60" s="795"/>
    </row>
    <row r="61" spans="1:12" hidden="1">
      <c r="A61" s="795"/>
    </row>
    <row r="62" spans="1:12" hidden="1">
      <c r="A62" s="795"/>
    </row>
    <row r="63" spans="1:12" hidden="1">
      <c r="A63" s="795"/>
    </row>
    <row r="64" spans="1:12" hidden="1">
      <c r="A64" s="795"/>
    </row>
    <row r="65" spans="1:1" hidden="1">
      <c r="A65" s="795"/>
    </row>
    <row r="66" spans="1:1" hidden="1">
      <c r="A66" s="795"/>
    </row>
    <row r="67" spans="1:1" hidden="1">
      <c r="A67" s="795"/>
    </row>
    <row r="68" spans="1:1" hidden="1">
      <c r="A68" s="795"/>
    </row>
    <row r="69" spans="1:1" hidden="1">
      <c r="A69" s="795"/>
    </row>
    <row r="70" spans="1:1" hidden="1">
      <c r="A70" s="795"/>
    </row>
    <row r="71" spans="1:1" hidden="1">
      <c r="A71" s="795"/>
    </row>
    <row r="72" spans="1:1" hidden="1">
      <c r="A72" s="795"/>
    </row>
    <row r="73" spans="1:1" hidden="1">
      <c r="A73" s="795"/>
    </row>
    <row r="74" spans="1:1" hidden="1">
      <c r="A74" s="795"/>
    </row>
    <row r="75" spans="1:1" hidden="1">
      <c r="A75" s="795"/>
    </row>
    <row r="76" spans="1:1" hidden="1">
      <c r="A76" s="795"/>
    </row>
    <row r="77" spans="1:1" hidden="1">
      <c r="A77" s="795"/>
    </row>
    <row r="78" spans="1:1" hidden="1">
      <c r="A78" s="795"/>
    </row>
    <row r="79" spans="1:1" hidden="1">
      <c r="A79" s="795"/>
    </row>
    <row r="80" spans="1:1" hidden="1">
      <c r="A80" s="795"/>
    </row>
    <row r="81" spans="1:1" hidden="1">
      <c r="A81" s="795"/>
    </row>
    <row r="82" spans="1:1" hidden="1">
      <c r="A82" s="795"/>
    </row>
    <row r="83" spans="1:1" hidden="1">
      <c r="A83" s="795"/>
    </row>
    <row r="84" spans="1:1" hidden="1">
      <c r="A84" s="795"/>
    </row>
    <row r="85" spans="1:1" hidden="1">
      <c r="A85" s="795"/>
    </row>
    <row r="86" spans="1:1" hidden="1">
      <c r="A86" s="79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Settembre25</v>
      </c>
      <c r="B1" s="407"/>
      <c r="C1" s="199"/>
      <c r="D1" s="1164" t="str">
        <f>'Bosch VideoSystem'!D1:G1</f>
        <v>www.compass-distribution.it</v>
      </c>
      <c r="E1" s="1164"/>
      <c r="F1" s="1164"/>
      <c r="G1" s="1164"/>
      <c r="H1" s="144"/>
    </row>
    <row r="2" spans="1:9" ht="13.8" thickBot="1">
      <c r="A2" s="202"/>
      <c r="B2" s="408"/>
      <c r="C2" s="204"/>
      <c r="D2" s="205"/>
      <c r="E2" s="224"/>
      <c r="F2" s="224"/>
      <c r="G2" s="254"/>
      <c r="H2" s="165" t="str">
        <f>'[2]Bosch VideoSystem'!H2</f>
        <v>Indice</v>
      </c>
    </row>
    <row r="3" spans="1:9" ht="25.2">
      <c r="A3" s="206" t="s">
        <v>4932</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4937</v>
      </c>
      <c r="B5" s="350"/>
      <c r="C5" s="890"/>
      <c r="D5" s="891"/>
      <c r="E5" s="892"/>
      <c r="F5" s="892"/>
      <c r="G5" s="353"/>
      <c r="H5" s="157"/>
    </row>
    <row r="6" spans="1:9">
      <c r="A6" s="388" t="s">
        <v>546</v>
      </c>
      <c r="B6" s="350"/>
      <c r="C6" s="890"/>
      <c r="D6" s="891"/>
      <c r="E6" s="892"/>
      <c r="F6" s="892"/>
      <c r="G6" s="353"/>
      <c r="H6" s="164"/>
    </row>
    <row r="7" spans="1:9" ht="15.6" customHeight="1">
      <c r="A7" s="384" t="s">
        <v>14561</v>
      </c>
      <c r="B7" s="253" t="s">
        <v>25</v>
      </c>
      <c r="C7" s="545" t="s">
        <v>14562</v>
      </c>
      <c r="D7" s="545" t="s">
        <v>14563</v>
      </c>
      <c r="E7" s="893">
        <v>1</v>
      </c>
      <c r="F7" s="893"/>
      <c r="G7" s="894">
        <v>507</v>
      </c>
      <c r="H7" s="164">
        <f>IF(G7="","",G7-G7*COMPASS!$AH$41)</f>
        <v>507</v>
      </c>
    </row>
    <row r="8" spans="1:9" ht="15.6" customHeight="1">
      <c r="A8" s="386" t="s">
        <v>14565</v>
      </c>
      <c r="B8" s="253" t="s">
        <v>25</v>
      </c>
      <c r="C8" s="545" t="s">
        <v>14566</v>
      </c>
      <c r="D8" s="545" t="s">
        <v>14567</v>
      </c>
      <c r="E8" s="893">
        <v>1</v>
      </c>
      <c r="F8" s="893"/>
      <c r="G8" s="894">
        <v>711</v>
      </c>
      <c r="H8" s="164">
        <f>IF(G8="","",G8-G8*COMPASS!$AH$41)</f>
        <v>711</v>
      </c>
    </row>
    <row r="9" spans="1:9" ht="15.6" customHeight="1">
      <c r="A9" s="386" t="s">
        <v>14568</v>
      </c>
      <c r="B9" s="253" t="s">
        <v>25</v>
      </c>
      <c r="C9" s="545" t="s">
        <v>14569</v>
      </c>
      <c r="D9" s="545" t="s">
        <v>14570</v>
      </c>
      <c r="E9" s="893">
        <v>1</v>
      </c>
      <c r="F9" s="893"/>
      <c r="G9" s="894">
        <v>908</v>
      </c>
      <c r="H9" s="164">
        <f>IF(G9="","",G9-G9*COMPASS!$AH$41)</f>
        <v>908</v>
      </c>
    </row>
    <row r="10" spans="1:9" ht="15.6" customHeight="1">
      <c r="A10" s="386" t="s">
        <v>4933</v>
      </c>
      <c r="B10" s="253" t="s">
        <v>25</v>
      </c>
      <c r="C10" s="545" t="s">
        <v>14571</v>
      </c>
      <c r="D10" s="545" t="s">
        <v>4934</v>
      </c>
      <c r="E10" s="893">
        <v>1</v>
      </c>
      <c r="F10" s="893"/>
      <c r="G10" s="894">
        <v>969</v>
      </c>
      <c r="H10" s="164">
        <f>IF(G10="","",G10-G10*COMPASS!$AH$41)</f>
        <v>969</v>
      </c>
    </row>
    <row r="11" spans="1:9" ht="15.6" customHeight="1">
      <c r="A11" s="386" t="s">
        <v>4935</v>
      </c>
      <c r="B11" s="253" t="s">
        <v>25</v>
      </c>
      <c r="C11" s="545" t="s">
        <v>14572</v>
      </c>
      <c r="D11" s="545" t="s">
        <v>4936</v>
      </c>
      <c r="E11" s="893">
        <v>1</v>
      </c>
      <c r="F11" s="893"/>
      <c r="G11" s="894">
        <v>1210</v>
      </c>
      <c r="H11" s="164">
        <f>IF(G11="","",G11-G11*COMPASS!$AH$41)</f>
        <v>1210</v>
      </c>
    </row>
    <row r="12" spans="1:9" ht="15.6" customHeight="1">
      <c r="A12" s="388" t="s">
        <v>4937</v>
      </c>
      <c r="B12" s="350"/>
      <c r="C12" s="890"/>
      <c r="D12" s="891" t="s">
        <v>3079</v>
      </c>
      <c r="E12" s="892" t="s">
        <v>3079</v>
      </c>
      <c r="F12" s="892"/>
      <c r="G12" s="353"/>
      <c r="H12" s="164" t="str">
        <f>IF(G12="","",G12-G12*COMPASS!$AH$41)</f>
        <v/>
      </c>
    </row>
    <row r="13" spans="1:9" ht="15.6" customHeight="1">
      <c r="A13" s="386" t="s">
        <v>4938</v>
      </c>
      <c r="B13" s="253" t="s">
        <v>25</v>
      </c>
      <c r="C13" s="545" t="s">
        <v>4939</v>
      </c>
      <c r="D13" s="545" t="s">
        <v>4940</v>
      </c>
      <c r="E13" s="893">
        <v>1</v>
      </c>
      <c r="F13" s="893"/>
      <c r="G13" s="894">
        <v>273</v>
      </c>
      <c r="H13" s="164">
        <f>IF(G13="","",G13-G13*COMPASS!$AH$41)</f>
        <v>273</v>
      </c>
    </row>
    <row r="14" spans="1:9" ht="15.6" customHeight="1">
      <c r="A14" s="388" t="s">
        <v>4937</v>
      </c>
      <c r="B14" s="350"/>
      <c r="C14" s="890"/>
      <c r="D14" s="891" t="s">
        <v>3079</v>
      </c>
      <c r="E14" s="892" t="s">
        <v>3079</v>
      </c>
      <c r="F14" s="892"/>
      <c r="G14" s="353"/>
      <c r="H14" s="164" t="str">
        <f>IF(G14="","",G14-G14*COMPASS!$AH$41)</f>
        <v/>
      </c>
    </row>
    <row r="15" spans="1:9" ht="15.6" customHeight="1">
      <c r="A15" s="386" t="s">
        <v>4941</v>
      </c>
      <c r="B15" s="253" t="s">
        <v>25</v>
      </c>
      <c r="C15" s="545" t="s">
        <v>4942</v>
      </c>
      <c r="D15" s="545" t="s">
        <v>4943</v>
      </c>
      <c r="E15" s="893">
        <v>1</v>
      </c>
      <c r="F15" s="893"/>
      <c r="G15" s="894">
        <v>88</v>
      </c>
      <c r="H15" s="164">
        <f>IF(G15="","",G15-G15*COMPASS!$AH$41)</f>
        <v>88</v>
      </c>
    </row>
    <row r="16" spans="1:9" ht="15.6" customHeight="1">
      <c r="A16" s="386" t="s">
        <v>4944</v>
      </c>
      <c r="B16" s="253" t="s">
        <v>25</v>
      </c>
      <c r="C16" s="545" t="s">
        <v>4945</v>
      </c>
      <c r="D16" s="545" t="s">
        <v>4946</v>
      </c>
      <c r="E16" s="893">
        <v>1</v>
      </c>
      <c r="F16" s="893"/>
      <c r="G16" s="894">
        <v>105</v>
      </c>
      <c r="H16" s="164">
        <f>IF(G16="","",G16-G16*COMPASS!$AH$41)</f>
        <v>105</v>
      </c>
    </row>
    <row r="17" spans="1:8" ht="15.6" customHeight="1">
      <c r="A17" s="386" t="s">
        <v>4947</v>
      </c>
      <c r="B17" s="253" t="s">
        <v>25</v>
      </c>
      <c r="C17" s="545" t="s">
        <v>4948</v>
      </c>
      <c r="D17" s="545" t="s">
        <v>4949</v>
      </c>
      <c r="E17" s="893">
        <v>1</v>
      </c>
      <c r="F17" s="893"/>
      <c r="G17" s="894">
        <v>75</v>
      </c>
      <c r="H17" s="164">
        <f>IF(G17="","",G17-G17*COMPASS!$AH$41)</f>
        <v>75</v>
      </c>
    </row>
    <row r="18" spans="1:8" ht="15.6" customHeight="1">
      <c r="A18" s="386" t="s">
        <v>4950</v>
      </c>
      <c r="B18" s="253" t="s">
        <v>25</v>
      </c>
      <c r="C18" s="545" t="s">
        <v>4951</v>
      </c>
      <c r="D18" s="545" t="s">
        <v>4952</v>
      </c>
      <c r="E18" s="893">
        <v>1</v>
      </c>
      <c r="F18" s="893"/>
      <c r="G18" s="894">
        <v>63</v>
      </c>
      <c r="H18" s="164">
        <f>IF(G18="","",G18-G18*COMPASS!$AH$41)</f>
        <v>63</v>
      </c>
    </row>
    <row r="19" spans="1:8" ht="15.6" customHeight="1">
      <c r="A19" s="386" t="s">
        <v>4953</v>
      </c>
      <c r="B19" s="253" t="s">
        <v>25</v>
      </c>
      <c r="C19" s="545" t="s">
        <v>4954</v>
      </c>
      <c r="D19" s="545" t="s">
        <v>4955</v>
      </c>
      <c r="E19" s="893">
        <v>1</v>
      </c>
      <c r="F19" s="893"/>
      <c r="G19" s="894">
        <v>17.200000000000003</v>
      </c>
      <c r="H19" s="164">
        <f>IF(G19="","",G19-G19*COMPASS!$AH$41)</f>
        <v>17.200000000000003</v>
      </c>
    </row>
    <row r="20" spans="1:8" ht="15.6" customHeight="1">
      <c r="A20" s="386" t="s">
        <v>4956</v>
      </c>
      <c r="B20" s="253" t="s">
        <v>25</v>
      </c>
      <c r="C20" s="545" t="s">
        <v>4957</v>
      </c>
      <c r="D20" s="545" t="s">
        <v>4958</v>
      </c>
      <c r="E20" s="893">
        <v>1</v>
      </c>
      <c r="F20" s="893"/>
      <c r="G20" s="894">
        <v>22</v>
      </c>
      <c r="H20" s="164">
        <f>IF(G20="","",G20-G20*COMPASS!$AH$41)</f>
        <v>22</v>
      </c>
    </row>
    <row r="21" spans="1:8" ht="15.6" customHeight="1">
      <c r="A21" s="386" t="s">
        <v>4959</v>
      </c>
      <c r="B21" s="253" t="s">
        <v>25</v>
      </c>
      <c r="C21" s="545" t="s">
        <v>4960</v>
      </c>
      <c r="D21" s="545" t="s">
        <v>4961</v>
      </c>
      <c r="E21" s="893">
        <v>1</v>
      </c>
      <c r="F21" s="893"/>
      <c r="G21" s="894">
        <v>17.900000000000002</v>
      </c>
      <c r="H21" s="164">
        <f>IF(G21="","",G21-G21*COMPASS!$AH$41)</f>
        <v>17.900000000000002</v>
      </c>
    </row>
    <row r="22" spans="1:8" ht="15.6" customHeight="1">
      <c r="A22" s="386" t="s">
        <v>4962</v>
      </c>
      <c r="B22" s="253" t="s">
        <v>25</v>
      </c>
      <c r="C22" s="545" t="s">
        <v>4963</v>
      </c>
      <c r="D22" s="545" t="s">
        <v>4964</v>
      </c>
      <c r="E22" s="893">
        <v>1</v>
      </c>
      <c r="F22" s="893"/>
      <c r="G22" s="894">
        <v>54</v>
      </c>
      <c r="H22" s="164">
        <f>IF(G22="","",G22-G22*COMPASS!$AH$41)</f>
        <v>54</v>
      </c>
    </row>
    <row r="23" spans="1:8" ht="15.6" customHeight="1">
      <c r="A23" s="386" t="s">
        <v>4965</v>
      </c>
      <c r="B23" s="253" t="s">
        <v>25</v>
      </c>
      <c r="C23" s="545" t="s">
        <v>4966</v>
      </c>
      <c r="D23" s="545" t="s">
        <v>4967</v>
      </c>
      <c r="E23" s="893">
        <v>1</v>
      </c>
      <c r="F23" s="893"/>
      <c r="G23" s="894">
        <v>22</v>
      </c>
      <c r="H23" s="164">
        <f>IF(G23="","",G23-G23*COMPASS!$AH$41)</f>
        <v>22</v>
      </c>
    </row>
    <row r="24" spans="1:8" ht="15.6" customHeight="1">
      <c r="A24" s="386" t="s">
        <v>4968</v>
      </c>
      <c r="B24" s="253" t="s">
        <v>25</v>
      </c>
      <c r="C24" s="545" t="s">
        <v>4969</v>
      </c>
      <c r="D24" s="545" t="s">
        <v>4970</v>
      </c>
      <c r="E24" s="893">
        <v>1</v>
      </c>
      <c r="F24" s="893"/>
      <c r="G24" s="894">
        <v>96</v>
      </c>
      <c r="H24" s="164">
        <f>IF(G24="","",G24-G24*COMPASS!$AH$41)</f>
        <v>96</v>
      </c>
    </row>
    <row r="25" spans="1:8" ht="15.6" customHeight="1">
      <c r="A25" s="386" t="s">
        <v>4971</v>
      </c>
      <c r="B25" s="253" t="s">
        <v>25</v>
      </c>
      <c r="C25" s="545" t="s">
        <v>4972</v>
      </c>
      <c r="D25" s="545" t="s">
        <v>4973</v>
      </c>
      <c r="E25" s="893">
        <v>1</v>
      </c>
      <c r="F25" s="893"/>
      <c r="G25" s="894">
        <v>76</v>
      </c>
      <c r="H25" s="164">
        <f>IF(G25="","",G25-G25*COMPASS!$AH$41)</f>
        <v>76</v>
      </c>
    </row>
    <row r="26" spans="1:8" ht="15.6" customHeight="1">
      <c r="A26" s="386" t="s">
        <v>4974</v>
      </c>
      <c r="B26" s="253" t="s">
        <v>25</v>
      </c>
      <c r="C26" s="545" t="s">
        <v>4975</v>
      </c>
      <c r="D26" s="545" t="s">
        <v>4976</v>
      </c>
      <c r="E26" s="893">
        <v>1</v>
      </c>
      <c r="F26" s="893"/>
      <c r="G26" s="894">
        <v>67</v>
      </c>
      <c r="H26" s="164">
        <f>IF(G26="","",G26-G26*COMPASS!$AH$41)</f>
        <v>67</v>
      </c>
    </row>
    <row r="27" spans="1:8" ht="15.6" customHeight="1">
      <c r="A27" s="386" t="s">
        <v>4977</v>
      </c>
      <c r="B27" s="253" t="s">
        <v>25</v>
      </c>
      <c r="C27" s="545" t="s">
        <v>4978</v>
      </c>
      <c r="D27" s="545" t="s">
        <v>4979</v>
      </c>
      <c r="E27" s="893">
        <v>1</v>
      </c>
      <c r="F27" s="893"/>
      <c r="G27" s="894">
        <v>67</v>
      </c>
      <c r="H27" s="164">
        <f>IF(G27="","",G27-G27*COMPASS!$AH$41)</f>
        <v>67</v>
      </c>
    </row>
    <row r="28" spans="1:8" ht="15.6" customHeight="1">
      <c r="A28" s="386" t="s">
        <v>4980</v>
      </c>
      <c r="B28" s="253" t="s">
        <v>25</v>
      </c>
      <c r="C28" s="545" t="s">
        <v>4981</v>
      </c>
      <c r="D28" s="545" t="s">
        <v>4982</v>
      </c>
      <c r="E28" s="893">
        <v>1</v>
      </c>
      <c r="F28" s="893"/>
      <c r="G28" s="894">
        <v>19.200000000000003</v>
      </c>
      <c r="H28" s="164">
        <f>IF(G28="","",G28-G28*COMPASS!$AH$41)</f>
        <v>19.200000000000003</v>
      </c>
    </row>
    <row r="29" spans="1:8" ht="15.6" customHeight="1">
      <c r="A29" s="386" t="s">
        <v>4983</v>
      </c>
      <c r="B29" s="253" t="s">
        <v>25</v>
      </c>
      <c r="C29" s="545" t="s">
        <v>4984</v>
      </c>
      <c r="D29" s="545" t="s">
        <v>4985</v>
      </c>
      <c r="E29" s="893">
        <v>1</v>
      </c>
      <c r="F29" s="893"/>
      <c r="G29" s="894">
        <v>23.200000000000003</v>
      </c>
      <c r="H29" s="164">
        <f>IF(G29="","",G29-G29*COMPASS!$AH$41)</f>
        <v>23.200000000000003</v>
      </c>
    </row>
    <row r="30" spans="1:8" ht="15.6" customHeight="1">
      <c r="A30" s="386" t="s">
        <v>4986</v>
      </c>
      <c r="B30" s="253" t="s">
        <v>25</v>
      </c>
      <c r="C30" s="545" t="s">
        <v>4987</v>
      </c>
      <c r="D30" s="545" t="s">
        <v>4988</v>
      </c>
      <c r="E30" s="893">
        <v>1</v>
      </c>
      <c r="F30" s="893"/>
      <c r="G30" s="894">
        <v>49.1</v>
      </c>
      <c r="H30" s="164">
        <f>IF(G30="","",G30-G30*COMPASS!$AH$41)</f>
        <v>49.1</v>
      </c>
    </row>
    <row r="31" spans="1:8" ht="15.6" customHeight="1">
      <c r="A31" s="895" t="s">
        <v>4989</v>
      </c>
      <c r="B31" s="547"/>
      <c r="C31" s="896"/>
      <c r="D31" s="896" t="s">
        <v>3079</v>
      </c>
      <c r="E31" s="548" t="s">
        <v>3079</v>
      </c>
      <c r="F31" s="548"/>
      <c r="G31" s="549"/>
      <c r="H31" s="164" t="str">
        <f>IF(G31="","",G31-G31*COMPASS!$AH$41)</f>
        <v/>
      </c>
    </row>
    <row r="32" spans="1:8" ht="15.6" customHeight="1">
      <c r="A32" s="388" t="s">
        <v>4990</v>
      </c>
      <c r="B32" s="350"/>
      <c r="C32" s="890"/>
      <c r="D32" s="891" t="s">
        <v>3079</v>
      </c>
      <c r="E32" s="892" t="s">
        <v>3079</v>
      </c>
      <c r="F32" s="892"/>
      <c r="G32" s="353"/>
      <c r="H32" s="164" t="str">
        <f>IF(G32="","",G32-G32*COMPASS!$AH$41)</f>
        <v/>
      </c>
    </row>
    <row r="33" spans="1:8" ht="15.6" customHeight="1">
      <c r="A33" s="386" t="s">
        <v>4991</v>
      </c>
      <c r="B33" s="253" t="s">
        <v>25</v>
      </c>
      <c r="C33" s="545" t="s">
        <v>4992</v>
      </c>
      <c r="D33" s="545" t="s">
        <v>4993</v>
      </c>
      <c r="E33" s="893">
        <v>1</v>
      </c>
      <c r="F33" s="893"/>
      <c r="G33" s="894">
        <v>105</v>
      </c>
      <c r="H33" s="164">
        <f>IF(G33="","",G33-G33*COMPASS!$AH$41)</f>
        <v>105</v>
      </c>
    </row>
    <row r="34" spans="1:8" ht="15.6" customHeight="1">
      <c r="A34" s="388" t="s">
        <v>4937</v>
      </c>
      <c r="B34" s="350"/>
      <c r="C34" s="890"/>
      <c r="D34" s="891" t="s">
        <v>3079</v>
      </c>
      <c r="E34" s="892" t="s">
        <v>3079</v>
      </c>
      <c r="F34" s="892"/>
      <c r="G34" s="353"/>
      <c r="H34" s="164" t="str">
        <f>IF(G34="","",G34-G34*COMPASS!$AH$41)</f>
        <v/>
      </c>
    </row>
    <row r="35" spans="1:8" ht="15.6" customHeight="1">
      <c r="A35" s="388" t="s">
        <v>4994</v>
      </c>
      <c r="B35" s="350" t="s">
        <v>3079</v>
      </c>
      <c r="C35" s="890"/>
      <c r="D35" s="891" t="s">
        <v>3079</v>
      </c>
      <c r="E35" s="892" t="s">
        <v>3079</v>
      </c>
      <c r="F35" s="892"/>
      <c r="G35" s="353"/>
      <c r="H35" s="164" t="str">
        <f>IF(G35="","",G35-G35*COMPASS!$AH$41)</f>
        <v/>
      </c>
    </row>
    <row r="36" spans="1:8" ht="15.6" customHeight="1">
      <c r="A36" s="386" t="s">
        <v>4995</v>
      </c>
      <c r="B36" s="253" t="s">
        <v>25</v>
      </c>
      <c r="C36" s="545" t="s">
        <v>4996</v>
      </c>
      <c r="D36" s="545" t="s">
        <v>4997</v>
      </c>
      <c r="E36" s="893">
        <v>1</v>
      </c>
      <c r="F36" s="893"/>
      <c r="G36" s="894">
        <v>471</v>
      </c>
      <c r="H36" s="164">
        <f>IF(G36="","",G36-G36*COMPASS!$AH$41)</f>
        <v>471</v>
      </c>
    </row>
    <row r="37" spans="1:8" ht="15.6" customHeight="1">
      <c r="A37" s="895" t="s">
        <v>4998</v>
      </c>
      <c r="B37" s="547"/>
      <c r="C37" s="896"/>
      <c r="D37" s="896" t="s">
        <v>3079</v>
      </c>
      <c r="E37" s="548" t="s">
        <v>3079</v>
      </c>
      <c r="F37" s="548"/>
      <c r="G37" s="549"/>
      <c r="H37" s="164" t="str">
        <f>IF(G37="","",G37-G37*COMPASS!$AH$41)</f>
        <v/>
      </c>
    </row>
    <row r="38" spans="1:8" ht="15.6" customHeight="1">
      <c r="A38" s="388" t="s">
        <v>4937</v>
      </c>
      <c r="B38" s="350"/>
      <c r="C38" s="890"/>
      <c r="D38" s="891" t="s">
        <v>3079</v>
      </c>
      <c r="E38" s="892" t="s">
        <v>3079</v>
      </c>
      <c r="F38" s="892"/>
      <c r="G38" s="353"/>
      <c r="H38" s="164" t="str">
        <f>IF(G38="","",G38-G38*COMPASS!$AH$41)</f>
        <v/>
      </c>
    </row>
    <row r="39" spans="1:8" ht="15.6" customHeight="1">
      <c r="A39" s="388" t="s">
        <v>4999</v>
      </c>
      <c r="B39" s="350"/>
      <c r="C39" s="890"/>
      <c r="D39" s="891" t="s">
        <v>3079</v>
      </c>
      <c r="E39" s="892" t="s">
        <v>3079</v>
      </c>
      <c r="F39" s="892"/>
      <c r="G39" s="353"/>
      <c r="H39" s="164" t="str">
        <f>IF(G39="","",G39-G39*COMPASS!$AH$41)</f>
        <v/>
      </c>
    </row>
    <row r="40" spans="1:8" ht="15.6" customHeight="1">
      <c r="A40" s="386" t="s">
        <v>5000</v>
      </c>
      <c r="B40" s="253" t="s">
        <v>25</v>
      </c>
      <c r="C40" s="545" t="s">
        <v>7985</v>
      </c>
      <c r="D40" s="545" t="s">
        <v>5001</v>
      </c>
      <c r="E40" s="893">
        <v>1</v>
      </c>
      <c r="F40" s="893"/>
      <c r="G40" s="894">
        <v>664</v>
      </c>
      <c r="H40" s="164">
        <f>IF(G40="","",G40-G40*COMPASS!$AH$41)</f>
        <v>664</v>
      </c>
    </row>
    <row r="41" spans="1:8" ht="15.6" customHeight="1">
      <c r="A41" s="386" t="s">
        <v>5002</v>
      </c>
      <c r="B41" s="253" t="s">
        <v>25</v>
      </c>
      <c r="C41" s="545" t="s">
        <v>7986</v>
      </c>
      <c r="D41" s="545" t="s">
        <v>5003</v>
      </c>
      <c r="E41" s="893">
        <v>1</v>
      </c>
      <c r="F41" s="893"/>
      <c r="G41" s="894">
        <v>664</v>
      </c>
      <c r="H41" s="164">
        <f>IF(G41="","",G41-G41*COMPASS!$AH$41)</f>
        <v>664</v>
      </c>
    </row>
    <row r="42" spans="1:8" ht="15.6" customHeight="1">
      <c r="A42" s="386" t="s">
        <v>5004</v>
      </c>
      <c r="B42" s="253" t="s">
        <v>25</v>
      </c>
      <c r="C42" s="545" t="s">
        <v>7987</v>
      </c>
      <c r="D42" s="545" t="s">
        <v>5005</v>
      </c>
      <c r="E42" s="893">
        <v>1</v>
      </c>
      <c r="F42" s="893"/>
      <c r="G42" s="894">
        <v>664</v>
      </c>
      <c r="H42" s="164">
        <f>IF(G42="","",G42-G42*COMPASS!$AH$41)</f>
        <v>664</v>
      </c>
    </row>
    <row r="43" spans="1:8" ht="15.6" customHeight="1">
      <c r="A43" s="386" t="s">
        <v>5006</v>
      </c>
      <c r="B43" s="253" t="s">
        <v>25</v>
      </c>
      <c r="C43" s="545" t="s">
        <v>7988</v>
      </c>
      <c r="D43" s="545" t="s">
        <v>5007</v>
      </c>
      <c r="E43" s="893">
        <v>1</v>
      </c>
      <c r="F43" s="893"/>
      <c r="G43" s="894">
        <v>664</v>
      </c>
      <c r="H43" s="164">
        <f>IF(G43="","",G43-G43*COMPASS!$AH$41)</f>
        <v>664</v>
      </c>
    </row>
    <row r="44" spans="1:8" ht="15.6" customHeight="1">
      <c r="A44" s="386" t="s">
        <v>5008</v>
      </c>
      <c r="B44" s="253" t="s">
        <v>25</v>
      </c>
      <c r="C44" s="545" t="s">
        <v>7989</v>
      </c>
      <c r="D44" s="545" t="s">
        <v>5009</v>
      </c>
      <c r="E44" s="893">
        <v>1</v>
      </c>
      <c r="F44" s="893"/>
      <c r="G44" s="894">
        <v>664</v>
      </c>
      <c r="H44" s="164">
        <f>IF(G44="","",G44-G44*COMPASS!$AH$41)</f>
        <v>664</v>
      </c>
    </row>
    <row r="45" spans="1:8" ht="15.6" customHeight="1">
      <c r="A45" s="386" t="s">
        <v>5010</v>
      </c>
      <c r="B45" s="253" t="s">
        <v>25</v>
      </c>
      <c r="C45" s="545" t="s">
        <v>7990</v>
      </c>
      <c r="D45" s="545" t="s">
        <v>5011</v>
      </c>
      <c r="E45" s="893">
        <v>1</v>
      </c>
      <c r="F45" s="893"/>
      <c r="G45" s="894">
        <v>664</v>
      </c>
      <c r="H45" s="164">
        <f>IF(G45="","",G45-G45*COMPASS!$AH$41)</f>
        <v>664</v>
      </c>
    </row>
    <row r="46" spans="1:8" ht="15.6" customHeight="1">
      <c r="A46" s="386" t="s">
        <v>5012</v>
      </c>
      <c r="B46" s="253" t="s">
        <v>25</v>
      </c>
      <c r="C46" s="545" t="s">
        <v>7991</v>
      </c>
      <c r="D46" s="545" t="s">
        <v>5013</v>
      </c>
      <c r="E46" s="893">
        <v>1</v>
      </c>
      <c r="F46" s="893"/>
      <c r="G46" s="894">
        <v>838</v>
      </c>
      <c r="H46" s="164">
        <f>IF(G46="","",G46-G46*COMPASS!$AH$41)</f>
        <v>838</v>
      </c>
    </row>
    <row r="47" spans="1:8" ht="15.6" customHeight="1">
      <c r="A47" s="386" t="s">
        <v>5014</v>
      </c>
      <c r="B47" s="253" t="s">
        <v>25</v>
      </c>
      <c r="C47" s="545" t="s">
        <v>7992</v>
      </c>
      <c r="D47" s="545" t="s">
        <v>5015</v>
      </c>
      <c r="E47" s="893">
        <v>1</v>
      </c>
      <c r="F47" s="893"/>
      <c r="G47" s="894">
        <v>838</v>
      </c>
      <c r="H47" s="164">
        <f>IF(G47="","",G47-G47*COMPASS!$AH$41)</f>
        <v>838</v>
      </c>
    </row>
    <row r="48" spans="1:8" ht="15.6" customHeight="1">
      <c r="A48" s="386" t="s">
        <v>5016</v>
      </c>
      <c r="B48" s="253" t="s">
        <v>25</v>
      </c>
      <c r="C48" s="545" t="s">
        <v>7993</v>
      </c>
      <c r="D48" s="545" t="s">
        <v>5017</v>
      </c>
      <c r="E48" s="893">
        <v>1</v>
      </c>
      <c r="F48" s="893"/>
      <c r="G48" s="894">
        <v>862</v>
      </c>
      <c r="H48" s="164">
        <f>IF(G48="","",G48-G48*COMPASS!$AH$41)</f>
        <v>862</v>
      </c>
    </row>
    <row r="49" spans="1:8" ht="15.6" customHeight="1">
      <c r="A49" s="386" t="s">
        <v>5018</v>
      </c>
      <c r="B49" s="253" t="s">
        <v>25</v>
      </c>
      <c r="C49" s="545" t="s">
        <v>7994</v>
      </c>
      <c r="D49" s="545" t="s">
        <v>5019</v>
      </c>
      <c r="E49" s="893">
        <v>1</v>
      </c>
      <c r="F49" s="893"/>
      <c r="G49" s="894">
        <v>862</v>
      </c>
      <c r="H49" s="164">
        <f>IF(G49="","",G49-G49*COMPASS!$AH$41)</f>
        <v>862</v>
      </c>
    </row>
    <row r="50" spans="1:8" ht="15.6" customHeight="1">
      <c r="A50" s="386" t="s">
        <v>5020</v>
      </c>
      <c r="B50" s="253" t="s">
        <v>25</v>
      </c>
      <c r="C50" s="545" t="s">
        <v>7995</v>
      </c>
      <c r="D50" s="545" t="s">
        <v>5021</v>
      </c>
      <c r="E50" s="893">
        <v>1</v>
      </c>
      <c r="F50" s="893"/>
      <c r="G50" s="894">
        <v>838</v>
      </c>
      <c r="H50" s="164">
        <f>IF(G50="","",G50-G50*COMPASS!$AH$41)</f>
        <v>838</v>
      </c>
    </row>
    <row r="51" spans="1:8" ht="15.6" customHeight="1">
      <c r="A51" s="386" t="s">
        <v>5022</v>
      </c>
      <c r="B51" s="253" t="s">
        <v>25</v>
      </c>
      <c r="C51" s="545" t="s">
        <v>7996</v>
      </c>
      <c r="D51" s="545" t="s">
        <v>5023</v>
      </c>
      <c r="E51" s="893">
        <v>1</v>
      </c>
      <c r="F51" s="893"/>
      <c r="G51" s="894">
        <v>838</v>
      </c>
      <c r="H51" s="164">
        <f>IF(G51="","",G51-G51*COMPASS!$AH$41)</f>
        <v>838</v>
      </c>
    </row>
    <row r="52" spans="1:8" ht="15.6" customHeight="1">
      <c r="A52" s="386" t="s">
        <v>5024</v>
      </c>
      <c r="B52" s="253" t="s">
        <v>25</v>
      </c>
      <c r="C52" s="545" t="s">
        <v>7997</v>
      </c>
      <c r="D52" s="545" t="s">
        <v>5025</v>
      </c>
      <c r="E52" s="893">
        <v>1</v>
      </c>
      <c r="F52" s="893"/>
      <c r="G52" s="894">
        <v>406</v>
      </c>
      <c r="H52" s="164">
        <f>IF(G52="","",G52-G52*COMPASS!$AH$41)</f>
        <v>406</v>
      </c>
    </row>
    <row r="53" spans="1:8" ht="15.6" customHeight="1">
      <c r="A53" s="386" t="s">
        <v>5026</v>
      </c>
      <c r="B53" s="253" t="s">
        <v>25</v>
      </c>
      <c r="C53" s="545" t="s">
        <v>7998</v>
      </c>
      <c r="D53" s="545" t="s">
        <v>5027</v>
      </c>
      <c r="E53" s="893">
        <v>1</v>
      </c>
      <c r="F53" s="893"/>
      <c r="G53" s="894">
        <v>406</v>
      </c>
      <c r="H53" s="164">
        <f>IF(G53="","",G53-G53*COMPASS!$AH$41)</f>
        <v>406</v>
      </c>
    </row>
    <row r="54" spans="1:8" ht="15.6" customHeight="1">
      <c r="A54" s="386" t="s">
        <v>5028</v>
      </c>
      <c r="B54" s="253" t="s">
        <v>25</v>
      </c>
      <c r="C54" s="545" t="s">
        <v>7999</v>
      </c>
      <c r="D54" s="545" t="s">
        <v>5029</v>
      </c>
      <c r="E54" s="893">
        <v>1</v>
      </c>
      <c r="F54" s="893"/>
      <c r="G54" s="894">
        <v>406</v>
      </c>
      <c r="H54" s="164">
        <f>IF(G54="","",G54-G54*COMPASS!$AH$41)</f>
        <v>406</v>
      </c>
    </row>
    <row r="55" spans="1:8" ht="15.6" customHeight="1">
      <c r="A55" s="386" t="s">
        <v>5030</v>
      </c>
      <c r="B55" s="253" t="s">
        <v>25</v>
      </c>
      <c r="C55" s="545" t="s">
        <v>8000</v>
      </c>
      <c r="D55" s="545" t="s">
        <v>5031</v>
      </c>
      <c r="E55" s="893">
        <v>1</v>
      </c>
      <c r="F55" s="893"/>
      <c r="G55" s="894">
        <v>406</v>
      </c>
      <c r="H55" s="164">
        <f>IF(G55="","",G55-G55*COMPASS!$AH$41)</f>
        <v>406</v>
      </c>
    </row>
    <row r="56" spans="1:8" ht="15.6" customHeight="1">
      <c r="A56" s="386" t="s">
        <v>5032</v>
      </c>
      <c r="B56" s="253" t="s">
        <v>25</v>
      </c>
      <c r="C56" s="545" t="s">
        <v>8001</v>
      </c>
      <c r="D56" s="545" t="s">
        <v>5033</v>
      </c>
      <c r="E56" s="893">
        <v>1</v>
      </c>
      <c r="F56" s="893"/>
      <c r="G56" s="894">
        <v>406</v>
      </c>
      <c r="H56" s="164">
        <f>IF(G56="","",G56-G56*COMPASS!$AH$41)</f>
        <v>406</v>
      </c>
    </row>
    <row r="57" spans="1:8" ht="15.6" customHeight="1">
      <c r="A57" s="386" t="s">
        <v>5034</v>
      </c>
      <c r="B57" s="253" t="s">
        <v>25</v>
      </c>
      <c r="C57" s="545" t="s">
        <v>8002</v>
      </c>
      <c r="D57" s="545" t="s">
        <v>5035</v>
      </c>
      <c r="E57" s="893">
        <v>1</v>
      </c>
      <c r="F57" s="893"/>
      <c r="G57" s="894">
        <v>406</v>
      </c>
      <c r="H57" s="164">
        <f>IF(G57="","",G57-G57*COMPASS!$AH$41)</f>
        <v>406</v>
      </c>
    </row>
    <row r="58" spans="1:8" ht="15.6" customHeight="1">
      <c r="A58" s="386" t="s">
        <v>5036</v>
      </c>
      <c r="B58" s="253" t="s">
        <v>25</v>
      </c>
      <c r="C58" s="545" t="s">
        <v>5037</v>
      </c>
      <c r="D58" s="545" t="s">
        <v>5038</v>
      </c>
      <c r="E58" s="893">
        <v>1</v>
      </c>
      <c r="F58" s="893"/>
      <c r="G58" s="894">
        <v>13.7</v>
      </c>
      <c r="H58" s="164">
        <f>IF(G58="","",G58-G58*COMPASS!$AH$41)</f>
        <v>13.7</v>
      </c>
    </row>
    <row r="59" spans="1:8" ht="15.6" customHeight="1">
      <c r="A59" s="386" t="s">
        <v>5039</v>
      </c>
      <c r="B59" s="253" t="s">
        <v>25</v>
      </c>
      <c r="C59" s="545" t="s">
        <v>5040</v>
      </c>
      <c r="D59" s="545" t="s">
        <v>5041</v>
      </c>
      <c r="E59" s="893">
        <v>1</v>
      </c>
      <c r="F59" s="893"/>
      <c r="G59" s="894">
        <v>11</v>
      </c>
      <c r="H59" s="164">
        <f>IF(G59="","",G59-G59*COMPASS!$AH$41)</f>
        <v>11</v>
      </c>
    </row>
    <row r="60" spans="1:8" ht="15.6" customHeight="1">
      <c r="A60" s="386" t="s">
        <v>5042</v>
      </c>
      <c r="B60" s="253" t="s">
        <v>25</v>
      </c>
      <c r="C60" s="545" t="s">
        <v>5043</v>
      </c>
      <c r="D60" s="545" t="s">
        <v>5044</v>
      </c>
      <c r="E60" s="893">
        <v>1</v>
      </c>
      <c r="F60" s="893"/>
      <c r="G60" s="894">
        <v>33.1</v>
      </c>
      <c r="H60" s="164">
        <f>IF(G60="","",G60-G60*COMPASS!$AH$41)</f>
        <v>33.1</v>
      </c>
    </row>
    <row r="61" spans="1:8" ht="15.6" customHeight="1">
      <c r="A61" s="386" t="s">
        <v>5045</v>
      </c>
      <c r="B61" s="253" t="s">
        <v>25</v>
      </c>
      <c r="C61" s="545" t="s">
        <v>5046</v>
      </c>
      <c r="D61" s="545" t="s">
        <v>5047</v>
      </c>
      <c r="E61" s="893">
        <v>1</v>
      </c>
      <c r="F61" s="893"/>
      <c r="G61" s="894">
        <v>33.1</v>
      </c>
      <c r="H61" s="164">
        <f>IF(G61="","",G61-G61*COMPASS!$AH$41)</f>
        <v>33.1</v>
      </c>
    </row>
    <row r="62" spans="1:8" ht="15.6" customHeight="1">
      <c r="A62" s="386" t="s">
        <v>5048</v>
      </c>
      <c r="B62" s="253" t="s">
        <v>25</v>
      </c>
      <c r="C62" s="545" t="s">
        <v>5049</v>
      </c>
      <c r="D62" s="545" t="s">
        <v>5050</v>
      </c>
      <c r="E62" s="893">
        <v>1</v>
      </c>
      <c r="F62" s="893"/>
      <c r="G62" s="894">
        <v>33.1</v>
      </c>
      <c r="H62" s="164">
        <f>IF(G62="","",G62-G62*COMPASS!$AH$41)</f>
        <v>33.1</v>
      </c>
    </row>
    <row r="63" spans="1:8" ht="15.6" customHeight="1">
      <c r="A63" s="895" t="s">
        <v>5051</v>
      </c>
      <c r="B63" s="547"/>
      <c r="C63" s="896"/>
      <c r="D63" s="896"/>
      <c r="E63" s="548" t="s">
        <v>3079</v>
      </c>
      <c r="F63" s="548"/>
      <c r="G63" s="549"/>
      <c r="H63" s="164" t="str">
        <f>IF(G63="","",G63-G63*COMPASS!$AH$41)</f>
        <v/>
      </c>
    </row>
    <row r="64" spans="1:8" ht="15.6" customHeight="1">
      <c r="A64" s="388" t="s">
        <v>4937</v>
      </c>
      <c r="B64" s="350"/>
      <c r="C64" s="890"/>
      <c r="D64" s="891" t="s">
        <v>3079</v>
      </c>
      <c r="E64" s="892" t="s">
        <v>3079</v>
      </c>
      <c r="F64" s="892"/>
      <c r="G64" s="353"/>
      <c r="H64" s="164" t="str">
        <f>IF(G64="","",G64-G64*COMPASS!$AH$41)</f>
        <v/>
      </c>
    </row>
    <row r="65" spans="1:8" ht="15.6" customHeight="1">
      <c r="A65" s="388" t="s">
        <v>5052</v>
      </c>
      <c r="B65" s="350"/>
      <c r="C65" s="890"/>
      <c r="D65" s="891" t="s">
        <v>3079</v>
      </c>
      <c r="E65" s="892" t="s">
        <v>3079</v>
      </c>
      <c r="F65" s="892"/>
      <c r="G65" s="353"/>
      <c r="H65" s="164" t="str">
        <f>IF(G65="","",G65-G65*COMPASS!$AH$41)</f>
        <v/>
      </c>
    </row>
    <row r="66" spans="1:8" ht="15.6" customHeight="1">
      <c r="A66" s="386" t="s">
        <v>5053</v>
      </c>
      <c r="B66" s="253" t="s">
        <v>25</v>
      </c>
      <c r="C66" s="545" t="s">
        <v>5054</v>
      </c>
      <c r="D66" s="545" t="s">
        <v>5055</v>
      </c>
      <c r="E66" s="893">
        <v>1</v>
      </c>
      <c r="F66" s="893"/>
      <c r="G66" s="894">
        <v>1477</v>
      </c>
      <c r="H66" s="164">
        <f>IF(G66="","",G66-G66*COMPASS!$AH$41)</f>
        <v>1477</v>
      </c>
    </row>
    <row r="67" spans="1:8" ht="15.6" customHeight="1">
      <c r="A67" s="386" t="s">
        <v>5056</v>
      </c>
      <c r="B67" s="253" t="s">
        <v>25</v>
      </c>
      <c r="C67" s="545" t="s">
        <v>5057</v>
      </c>
      <c r="D67" s="545" t="s">
        <v>5058</v>
      </c>
      <c r="E67" s="893">
        <v>1</v>
      </c>
      <c r="F67" s="893"/>
      <c r="G67" s="894">
        <v>1368</v>
      </c>
      <c r="H67" s="164">
        <f>IF(G67="","",G67-G67*COMPASS!$AH$41)</f>
        <v>1368</v>
      </c>
    </row>
    <row r="68" spans="1:8" ht="15.6" customHeight="1">
      <c r="A68" s="386" t="s">
        <v>5059</v>
      </c>
      <c r="B68" s="253" t="s">
        <v>25</v>
      </c>
      <c r="C68" s="545" t="s">
        <v>5060</v>
      </c>
      <c r="D68" s="545" t="s">
        <v>5061</v>
      </c>
      <c r="E68" s="893">
        <v>1</v>
      </c>
      <c r="F68" s="893"/>
      <c r="G68" s="894">
        <v>180</v>
      </c>
      <c r="H68" s="164">
        <f>IF(G68="","",G68-G68*COMPASS!$AH$41)</f>
        <v>180</v>
      </c>
    </row>
    <row r="69" spans="1:8" ht="15.6" customHeight="1">
      <c r="A69" s="386" t="s">
        <v>5062</v>
      </c>
      <c r="B69" s="253" t="s">
        <v>25</v>
      </c>
      <c r="C69" s="545" t="s">
        <v>5063</v>
      </c>
      <c r="D69" s="545" t="s">
        <v>5064</v>
      </c>
      <c r="E69" s="893">
        <v>1</v>
      </c>
      <c r="F69" s="893"/>
      <c r="G69" s="894">
        <v>1630</v>
      </c>
      <c r="H69" s="164">
        <f>IF(G69="","",G69-G69*COMPASS!$AH$41)</f>
        <v>1630</v>
      </c>
    </row>
    <row r="70" spans="1:8" ht="15.6" customHeight="1">
      <c r="A70" s="895" t="s">
        <v>5065</v>
      </c>
      <c r="B70" s="547"/>
      <c r="C70" s="896"/>
      <c r="D70" s="896" t="s">
        <v>3079</v>
      </c>
      <c r="E70" s="548" t="s">
        <v>3079</v>
      </c>
      <c r="F70" s="548"/>
      <c r="G70" s="549"/>
      <c r="H70" s="164" t="str">
        <f>IF(G70="","",G70-G70*COMPASS!$AH$41)</f>
        <v/>
      </c>
    </row>
    <row r="71" spans="1:8" ht="15.6" customHeight="1">
      <c r="A71" s="895" t="s">
        <v>5065</v>
      </c>
      <c r="B71" s="547"/>
      <c r="C71" s="896"/>
      <c r="D71" s="896" t="s">
        <v>3079</v>
      </c>
      <c r="E71" s="548" t="s">
        <v>3079</v>
      </c>
      <c r="F71" s="548"/>
      <c r="G71" s="549"/>
      <c r="H71" s="164" t="str">
        <f>IF(G71="","",G71-G71*COMPASS!$AH$41)</f>
        <v/>
      </c>
    </row>
    <row r="72" spans="1:8" ht="15.6" customHeight="1">
      <c r="A72" s="386" t="s">
        <v>5066</v>
      </c>
      <c r="B72" s="253" t="s">
        <v>25</v>
      </c>
      <c r="C72" s="545" t="s">
        <v>5067</v>
      </c>
      <c r="D72" s="545" t="s">
        <v>5068</v>
      </c>
      <c r="E72" s="893">
        <v>1</v>
      </c>
      <c r="F72" s="893"/>
      <c r="G72" s="894">
        <v>2713</v>
      </c>
      <c r="H72" s="164">
        <f>IF(G72="","",G72-G72*COMPASS!$AH$41)</f>
        <v>2713</v>
      </c>
    </row>
    <row r="73" spans="1:8" ht="15.6" customHeight="1">
      <c r="A73" s="386" t="s">
        <v>5069</v>
      </c>
      <c r="B73" s="253" t="s">
        <v>25</v>
      </c>
      <c r="C73" s="545" t="s">
        <v>5070</v>
      </c>
      <c r="D73" s="545" t="s">
        <v>5071</v>
      </c>
      <c r="E73" s="893">
        <v>1</v>
      </c>
      <c r="F73" s="893"/>
      <c r="G73" s="894">
        <v>1407</v>
      </c>
      <c r="H73" s="164">
        <f>IF(G73="","",G73-G73*COMPASS!$AH$41)</f>
        <v>1407</v>
      </c>
    </row>
    <row r="74" spans="1:8" ht="15.6" customHeight="1">
      <c r="A74" s="386" t="s">
        <v>5072</v>
      </c>
      <c r="B74" s="253" t="s">
        <v>25</v>
      </c>
      <c r="C74" s="545" t="s">
        <v>5073</v>
      </c>
      <c r="D74" s="545" t="s">
        <v>6965</v>
      </c>
      <c r="E74" s="893">
        <v>1</v>
      </c>
      <c r="F74" s="893"/>
      <c r="G74" s="894">
        <v>3380</v>
      </c>
      <c r="H74" s="164">
        <f>IF(G74="","",G74-G74*COMPASS!$AH$41)</f>
        <v>3380</v>
      </c>
    </row>
    <row r="75" spans="1:8" ht="15.6" customHeight="1">
      <c r="A75" s="386" t="s">
        <v>5074</v>
      </c>
      <c r="B75" s="253" t="s">
        <v>25</v>
      </c>
      <c r="C75" s="545" t="s">
        <v>5075</v>
      </c>
      <c r="D75" s="545" t="s">
        <v>5076</v>
      </c>
      <c r="E75" s="893">
        <v>1</v>
      </c>
      <c r="F75" s="893"/>
      <c r="G75" s="894">
        <v>2873</v>
      </c>
      <c r="H75" s="164">
        <f>IF(G75="","",G75-G75*COMPASS!$AH$41)</f>
        <v>2873</v>
      </c>
    </row>
    <row r="76" spans="1:8" ht="15.6" customHeight="1">
      <c r="A76" s="386" t="s">
        <v>5077</v>
      </c>
      <c r="B76" s="253" t="s">
        <v>25</v>
      </c>
      <c r="C76" s="545" t="s">
        <v>5078</v>
      </c>
      <c r="D76" s="545" t="s">
        <v>5079</v>
      </c>
      <c r="E76" s="893">
        <v>1</v>
      </c>
      <c r="F76" s="893"/>
      <c r="G76" s="894">
        <v>1012</v>
      </c>
      <c r="H76" s="164">
        <f>IF(G76="","",G76-G76*COMPASS!$AH$41)</f>
        <v>1012</v>
      </c>
    </row>
    <row r="77" spans="1:8" ht="15.6" customHeight="1">
      <c r="A77" s="386" t="s">
        <v>5080</v>
      </c>
      <c r="B77" s="253" t="s">
        <v>25</v>
      </c>
      <c r="C77" s="545" t="s">
        <v>5081</v>
      </c>
      <c r="D77" s="545" t="s">
        <v>5082</v>
      </c>
      <c r="E77" s="893">
        <v>1</v>
      </c>
      <c r="F77" s="893"/>
      <c r="G77" s="894">
        <v>1407</v>
      </c>
      <c r="H77" s="164">
        <f>IF(G77="","",G77-G77*COMPASS!$AH$41)</f>
        <v>1407</v>
      </c>
    </row>
    <row r="78" spans="1:8" ht="15.6" customHeight="1">
      <c r="A78" s="386" t="s">
        <v>5083</v>
      </c>
      <c r="B78" s="253" t="s">
        <v>25</v>
      </c>
      <c r="C78" s="545" t="s">
        <v>5084</v>
      </c>
      <c r="D78" s="545" t="s">
        <v>5085</v>
      </c>
      <c r="E78" s="893">
        <v>1</v>
      </c>
      <c r="F78" s="893"/>
      <c r="G78" s="894">
        <v>245</v>
      </c>
      <c r="H78" s="164">
        <f>IF(G78="","",G78-G78*COMPASS!$AH$41)</f>
        <v>245</v>
      </c>
    </row>
    <row r="79" spans="1:8" ht="15.6" customHeight="1">
      <c r="A79" s="386" t="s">
        <v>5086</v>
      </c>
      <c r="B79" s="253" t="s">
        <v>25</v>
      </c>
      <c r="C79" s="545" t="s">
        <v>5087</v>
      </c>
      <c r="D79" s="545" t="s">
        <v>5088</v>
      </c>
      <c r="E79" s="893">
        <v>1</v>
      </c>
      <c r="F79" s="893"/>
      <c r="G79" s="894">
        <v>731</v>
      </c>
      <c r="H79" s="164">
        <f>IF(G79="","",G79-G79*COMPASS!$AH$41)</f>
        <v>731</v>
      </c>
    </row>
    <row r="80" spans="1:8" ht="15.6" customHeight="1">
      <c r="A80" s="895" t="s">
        <v>5089</v>
      </c>
      <c r="B80" s="547"/>
      <c r="C80" s="896"/>
      <c r="D80" s="896"/>
      <c r="E80" s="548" t="s">
        <v>3079</v>
      </c>
      <c r="F80" s="548"/>
      <c r="G80" s="549"/>
      <c r="H80" s="164" t="str">
        <f>IF(G80="","",G80-G80*COMPASS!$AH$41)</f>
        <v/>
      </c>
    </row>
    <row r="81" spans="1:8" ht="15.6" customHeight="1">
      <c r="A81" s="388" t="s">
        <v>4990</v>
      </c>
      <c r="B81" s="350" t="s">
        <v>3079</v>
      </c>
      <c r="C81" s="890"/>
      <c r="D81" s="891" t="s">
        <v>3079</v>
      </c>
      <c r="E81" s="892" t="s">
        <v>3079</v>
      </c>
      <c r="F81" s="892"/>
      <c r="G81" s="353"/>
      <c r="H81" s="164" t="str">
        <f>IF(G81="","",G81-G81*COMPASS!$AH$41)</f>
        <v/>
      </c>
    </row>
    <row r="82" spans="1:8" ht="15.6" customHeight="1">
      <c r="A82" s="386" t="s">
        <v>5090</v>
      </c>
      <c r="B82" s="253" t="s">
        <v>25</v>
      </c>
      <c r="C82" s="545" t="s">
        <v>5091</v>
      </c>
      <c r="D82" s="545" t="s">
        <v>5092</v>
      </c>
      <c r="E82" s="893">
        <v>1</v>
      </c>
      <c r="F82" s="893"/>
      <c r="G82" s="894">
        <v>405</v>
      </c>
      <c r="H82" s="164">
        <f>IF(G82="","",G82-G82*COMPASS!$AH$41)</f>
        <v>405</v>
      </c>
    </row>
    <row r="83" spans="1:8" ht="15.6" customHeight="1">
      <c r="A83" s="386" t="s">
        <v>5093</v>
      </c>
      <c r="B83" s="253" t="s">
        <v>25</v>
      </c>
      <c r="C83" s="545" t="s">
        <v>5094</v>
      </c>
      <c r="D83" s="545" t="s">
        <v>5095</v>
      </c>
      <c r="E83" s="893">
        <v>1</v>
      </c>
      <c r="F83" s="893"/>
      <c r="G83" s="894">
        <v>386</v>
      </c>
      <c r="H83" s="164">
        <f>IF(G83="","",G83-G83*COMPASS!$AH$41)</f>
        <v>386</v>
      </c>
    </row>
    <row r="84" spans="1:8" ht="15.6" customHeight="1">
      <c r="A84" s="386" t="s">
        <v>5096</v>
      </c>
      <c r="B84" s="253" t="s">
        <v>25</v>
      </c>
      <c r="C84" s="545" t="s">
        <v>5097</v>
      </c>
      <c r="D84" s="545" t="s">
        <v>5098</v>
      </c>
      <c r="E84" s="893">
        <v>1</v>
      </c>
      <c r="F84" s="893"/>
      <c r="G84" s="894">
        <v>69</v>
      </c>
      <c r="H84" s="164">
        <f>IF(G84="","",G84-G84*COMPASS!$AH$41)</f>
        <v>69</v>
      </c>
    </row>
    <row r="85" spans="1:8" ht="15.6" customHeight="1">
      <c r="A85" s="386" t="s">
        <v>5099</v>
      </c>
      <c r="B85" s="253" t="s">
        <v>25</v>
      </c>
      <c r="C85" s="545" t="s">
        <v>5100</v>
      </c>
      <c r="D85" s="545" t="s">
        <v>5101</v>
      </c>
      <c r="E85" s="893">
        <v>1</v>
      </c>
      <c r="F85" s="893"/>
      <c r="G85" s="894">
        <v>323</v>
      </c>
      <c r="H85" s="164">
        <f>IF(G85="","",G85-G85*COMPASS!$AH$41)</f>
        <v>323</v>
      </c>
    </row>
    <row r="86" spans="1:8" ht="15.6" customHeight="1">
      <c r="A86" s="386" t="s">
        <v>5102</v>
      </c>
      <c r="B86" s="253" t="s">
        <v>25</v>
      </c>
      <c r="C86" s="545" t="s">
        <v>5103</v>
      </c>
      <c r="D86" s="545" t="s">
        <v>5104</v>
      </c>
      <c r="E86" s="893">
        <v>1</v>
      </c>
      <c r="F86" s="893"/>
      <c r="G86" s="894">
        <v>396</v>
      </c>
      <c r="H86" s="164">
        <f>IF(G86="","",G86-G86*COMPASS!$AH$41)</f>
        <v>396</v>
      </c>
    </row>
    <row r="87" spans="1:8" ht="15.6" customHeight="1">
      <c r="A87" s="386" t="s">
        <v>5105</v>
      </c>
      <c r="B87" s="253" t="s">
        <v>25</v>
      </c>
      <c r="C87" s="545" t="s">
        <v>5106</v>
      </c>
      <c r="D87" s="545" t="s">
        <v>5107</v>
      </c>
      <c r="E87" s="893">
        <v>1</v>
      </c>
      <c r="F87" s="893"/>
      <c r="G87" s="894">
        <v>183</v>
      </c>
      <c r="H87" s="164">
        <f>IF(G87="","",G87-G87*COMPASS!$AH$41)</f>
        <v>183</v>
      </c>
    </row>
    <row r="88" spans="1:8" ht="15.6" customHeight="1">
      <c r="A88" s="388" t="s">
        <v>4937</v>
      </c>
      <c r="B88" s="350" t="s">
        <v>3079</v>
      </c>
      <c r="C88" s="890"/>
      <c r="D88" s="891" t="s">
        <v>3079</v>
      </c>
      <c r="E88" s="892" t="s">
        <v>3079</v>
      </c>
      <c r="F88" s="892"/>
      <c r="G88" s="353"/>
      <c r="H88" s="164" t="str">
        <f>IF(G88="","",G88-G88*COMPASS!$AH$41)</f>
        <v/>
      </c>
    </row>
    <row r="89" spans="1:8" ht="15.6" customHeight="1">
      <c r="A89" s="895" t="s">
        <v>5108</v>
      </c>
      <c r="B89" s="547" t="s">
        <v>3079</v>
      </c>
      <c r="C89" s="896"/>
      <c r="D89" s="896" t="s">
        <v>3079</v>
      </c>
      <c r="E89" s="548" t="s">
        <v>3079</v>
      </c>
      <c r="F89" s="548"/>
      <c r="G89" s="549"/>
      <c r="H89" s="164" t="str">
        <f>IF(G89="","",G89-G89*COMPASS!$AH$41)</f>
        <v/>
      </c>
    </row>
    <row r="90" spans="1:8" ht="15.6" customHeight="1">
      <c r="A90" s="386" t="s">
        <v>5109</v>
      </c>
      <c r="B90" s="253" t="s">
        <v>25</v>
      </c>
      <c r="C90" s="545" t="s">
        <v>5110</v>
      </c>
      <c r="D90" s="545" t="s">
        <v>5111</v>
      </c>
      <c r="E90" s="893">
        <v>1</v>
      </c>
      <c r="F90" s="893"/>
      <c r="G90" s="894">
        <v>1847</v>
      </c>
      <c r="H90" s="164">
        <f>IF(G90="","",G90-G90*COMPASS!$AH$41)</f>
        <v>1847</v>
      </c>
    </row>
    <row r="91" spans="1:8" ht="15.6" customHeight="1">
      <c r="A91" s="386" t="s">
        <v>5112</v>
      </c>
      <c r="B91" s="253" t="s">
        <v>25</v>
      </c>
      <c r="C91" s="545" t="s">
        <v>5113</v>
      </c>
      <c r="D91" s="545" t="s">
        <v>6966</v>
      </c>
      <c r="E91" s="893">
        <v>1</v>
      </c>
      <c r="F91" s="893"/>
      <c r="G91" s="894">
        <v>1904</v>
      </c>
      <c r="H91" s="164">
        <f>IF(G91="","",G91-G91*COMPASS!$AH$41)</f>
        <v>1904</v>
      </c>
    </row>
    <row r="92" spans="1:8" ht="15.6" customHeight="1">
      <c r="A92" s="386" t="s">
        <v>8003</v>
      </c>
      <c r="B92" s="253" t="s">
        <v>25</v>
      </c>
      <c r="C92" s="545" t="s">
        <v>8004</v>
      </c>
      <c r="D92" s="545" t="s">
        <v>5114</v>
      </c>
      <c r="E92" s="893">
        <v>1</v>
      </c>
      <c r="F92" s="893"/>
      <c r="G92" s="894">
        <v>897</v>
      </c>
      <c r="H92" s="164">
        <f>IF(G92="","",G92-G92*COMPASS!$AH$41)</f>
        <v>897</v>
      </c>
    </row>
    <row r="93" spans="1:8" ht="15.6" customHeight="1">
      <c r="A93" s="386" t="s">
        <v>5115</v>
      </c>
      <c r="B93" s="253" t="s">
        <v>25</v>
      </c>
      <c r="C93" s="545" t="s">
        <v>5116</v>
      </c>
      <c r="D93" s="545" t="s">
        <v>5117</v>
      </c>
      <c r="E93" s="893">
        <v>1</v>
      </c>
      <c r="F93" s="893"/>
      <c r="G93" s="894">
        <v>897</v>
      </c>
      <c r="H93" s="164">
        <f>IF(G93="","",G93-G93*COMPASS!$AH$41)</f>
        <v>897</v>
      </c>
    </row>
    <row r="94" spans="1:8" ht="15.6" customHeight="1">
      <c r="A94" s="895" t="s">
        <v>5118</v>
      </c>
      <c r="B94" s="547" t="s">
        <v>3079</v>
      </c>
      <c r="C94" s="896"/>
      <c r="D94" s="896" t="s">
        <v>3079</v>
      </c>
      <c r="E94" s="548" t="s">
        <v>3079</v>
      </c>
      <c r="F94" s="548"/>
      <c r="G94" s="549"/>
      <c r="H94" s="164" t="str">
        <f>IF(G94="","",G94-G94*COMPASS!$AH$41)</f>
        <v/>
      </c>
    </row>
    <row r="95" spans="1:8" ht="15.6" customHeight="1">
      <c r="A95" s="386" t="s">
        <v>5119</v>
      </c>
      <c r="B95" s="253" t="s">
        <v>25</v>
      </c>
      <c r="C95" s="545" t="s">
        <v>5120</v>
      </c>
      <c r="D95" s="545" t="s">
        <v>5121</v>
      </c>
      <c r="E95" s="893">
        <v>1</v>
      </c>
      <c r="F95" s="893"/>
      <c r="G95" s="894">
        <v>771</v>
      </c>
      <c r="H95" s="164">
        <f>IF(G95="","",G95-G95*COMPASS!$AH$41)</f>
        <v>771</v>
      </c>
    </row>
    <row r="96" spans="1:8" ht="15.6" customHeight="1">
      <c r="A96" s="386" t="s">
        <v>5122</v>
      </c>
      <c r="B96" s="253" t="s">
        <v>25</v>
      </c>
      <c r="C96" s="545" t="s">
        <v>5123</v>
      </c>
      <c r="D96" s="545" t="s">
        <v>5124</v>
      </c>
      <c r="E96" s="893">
        <v>1</v>
      </c>
      <c r="F96" s="893"/>
      <c r="G96" s="894">
        <v>211</v>
      </c>
      <c r="H96" s="164">
        <f>IF(G96="","",G96-G96*COMPASS!$AH$41)</f>
        <v>211</v>
      </c>
    </row>
    <row r="97" spans="1:8" ht="15.6" customHeight="1">
      <c r="A97" s="386" t="s">
        <v>5125</v>
      </c>
      <c r="B97" s="253" t="s">
        <v>25</v>
      </c>
      <c r="C97" s="545" t="s">
        <v>5126</v>
      </c>
      <c r="D97" s="545" t="s">
        <v>5127</v>
      </c>
      <c r="E97" s="893">
        <v>1</v>
      </c>
      <c r="F97" s="893"/>
      <c r="G97" s="894">
        <v>312</v>
      </c>
      <c r="H97" s="164">
        <f>IF(G97="","",G97-G97*COMPASS!$AH$41)</f>
        <v>312</v>
      </c>
    </row>
    <row r="98" spans="1:8" ht="15.6" customHeight="1">
      <c r="A98" s="386" t="s">
        <v>5128</v>
      </c>
      <c r="B98" s="253" t="s">
        <v>25</v>
      </c>
      <c r="C98" s="545" t="s">
        <v>5129</v>
      </c>
      <c r="D98" s="545" t="s">
        <v>5130</v>
      </c>
      <c r="E98" s="893">
        <v>1</v>
      </c>
      <c r="F98" s="893"/>
      <c r="G98" s="894">
        <v>290</v>
      </c>
      <c r="H98" s="164">
        <f>IF(G98="","",G98-G98*COMPASS!$AH$41)</f>
        <v>290</v>
      </c>
    </row>
    <row r="99" spans="1:8" ht="15.6" customHeight="1">
      <c r="A99" s="386" t="s">
        <v>5131</v>
      </c>
      <c r="B99" s="253" t="s">
        <v>25</v>
      </c>
      <c r="C99" s="545" t="s">
        <v>5132</v>
      </c>
      <c r="D99" s="545" t="s">
        <v>5133</v>
      </c>
      <c r="E99" s="893">
        <v>1</v>
      </c>
      <c r="F99" s="893"/>
      <c r="G99" s="894">
        <v>722</v>
      </c>
      <c r="H99" s="164">
        <f>IF(G99="","",G99-G99*COMPASS!$AH$41)</f>
        <v>722</v>
      </c>
    </row>
    <row r="100" spans="1:8" ht="15.6" customHeight="1">
      <c r="A100" s="386" t="s">
        <v>5134</v>
      </c>
      <c r="B100" s="253" t="s">
        <v>25</v>
      </c>
      <c r="C100" s="545" t="s">
        <v>5135</v>
      </c>
      <c r="D100" s="545" t="s">
        <v>5136</v>
      </c>
      <c r="E100" s="893">
        <v>1</v>
      </c>
      <c r="F100" s="893"/>
      <c r="G100" s="894">
        <v>572</v>
      </c>
      <c r="H100" s="164">
        <f>IF(G100="","",G100-G100*COMPASS!$AH$41)</f>
        <v>572</v>
      </c>
    </row>
    <row r="101" spans="1:8" ht="15.6" customHeight="1">
      <c r="A101" s="386" t="s">
        <v>5137</v>
      </c>
      <c r="B101" s="253" t="s">
        <v>25</v>
      </c>
      <c r="C101" s="545" t="s">
        <v>5138</v>
      </c>
      <c r="D101" s="545" t="s">
        <v>5139</v>
      </c>
      <c r="E101" s="893">
        <v>1</v>
      </c>
      <c r="F101" s="893"/>
      <c r="G101" s="894">
        <v>179</v>
      </c>
      <c r="H101" s="164">
        <f>IF(G101="","",G101-G101*COMPASS!$AH$41)</f>
        <v>179</v>
      </c>
    </row>
    <row r="102" spans="1:8" ht="15.6" customHeight="1">
      <c r="A102" s="388" t="s">
        <v>4937</v>
      </c>
      <c r="B102" s="350" t="s">
        <v>3079</v>
      </c>
      <c r="C102" s="890"/>
      <c r="D102" s="891" t="s">
        <v>3079</v>
      </c>
      <c r="E102" s="892" t="s">
        <v>3079</v>
      </c>
      <c r="F102" s="892"/>
      <c r="G102" s="353"/>
      <c r="H102" s="164" t="str">
        <f>IF(G102="","",G102-G102*COMPASS!$AH$41)</f>
        <v/>
      </c>
    </row>
    <row r="103" spans="1:8" ht="15.6" customHeight="1">
      <c r="A103" s="895" t="s">
        <v>5140</v>
      </c>
      <c r="B103" s="547" t="s">
        <v>3079</v>
      </c>
      <c r="C103" s="896"/>
      <c r="D103" s="896" t="s">
        <v>3079</v>
      </c>
      <c r="E103" s="548" t="s">
        <v>3079</v>
      </c>
      <c r="F103" s="548"/>
      <c r="G103" s="549"/>
      <c r="H103" s="164" t="str">
        <f>IF(G103="","",G103-G103*COMPASS!$AH$41)</f>
        <v/>
      </c>
    </row>
    <row r="104" spans="1:8" ht="15.6" customHeight="1">
      <c r="A104" s="386" t="s">
        <v>5141</v>
      </c>
      <c r="B104" s="253" t="s">
        <v>25</v>
      </c>
      <c r="C104" s="545" t="s">
        <v>5142</v>
      </c>
      <c r="D104" s="545" t="s">
        <v>5143</v>
      </c>
      <c r="E104" s="893">
        <v>1</v>
      </c>
      <c r="F104" s="893"/>
      <c r="G104" s="894">
        <v>8679</v>
      </c>
      <c r="H104" s="164">
        <f>IF(G104="","",G104-G104*COMPASS!$AH$41)</f>
        <v>8679</v>
      </c>
    </row>
    <row r="105" spans="1:8" ht="15.6" customHeight="1">
      <c r="A105" s="386" t="s">
        <v>5144</v>
      </c>
      <c r="B105" s="253" t="s">
        <v>25</v>
      </c>
      <c r="C105" s="545" t="s">
        <v>5145</v>
      </c>
      <c r="D105" s="545" t="s">
        <v>5146</v>
      </c>
      <c r="E105" s="893">
        <v>1</v>
      </c>
      <c r="F105" s="893"/>
      <c r="G105" s="894">
        <v>9738</v>
      </c>
      <c r="H105" s="164">
        <f>IF(G105="","",G105-G105*COMPASS!$AH$41)</f>
        <v>9738</v>
      </c>
    </row>
    <row r="106" spans="1:8" ht="15.6" customHeight="1">
      <c r="A106" s="386" t="s">
        <v>5147</v>
      </c>
      <c r="B106" s="253" t="s">
        <v>25</v>
      </c>
      <c r="C106" s="545" t="s">
        <v>5148</v>
      </c>
      <c r="D106" s="545" t="s">
        <v>5149</v>
      </c>
      <c r="E106" s="893">
        <v>1</v>
      </c>
      <c r="F106" s="893"/>
      <c r="G106" s="894">
        <v>10504</v>
      </c>
      <c r="H106" s="164">
        <f>IF(G106="","",G106-G106*COMPASS!$AH$41)</f>
        <v>10504</v>
      </c>
    </row>
    <row r="107" spans="1:8" ht="15.6" customHeight="1">
      <c r="A107" s="386" t="s">
        <v>5150</v>
      </c>
      <c r="B107" s="253" t="s">
        <v>25</v>
      </c>
      <c r="C107" s="545" t="s">
        <v>5151</v>
      </c>
      <c r="D107" s="545" t="s">
        <v>5152</v>
      </c>
      <c r="E107" s="893">
        <v>1</v>
      </c>
      <c r="F107" s="893"/>
      <c r="G107" s="894">
        <v>11912</v>
      </c>
      <c r="H107" s="164">
        <f>IF(G107="","",G107-G107*COMPASS!$AH$41)</f>
        <v>11912</v>
      </c>
    </row>
    <row r="108" spans="1:8" ht="15.6" customHeight="1">
      <c r="A108" s="895" t="s">
        <v>5153</v>
      </c>
      <c r="B108" s="547"/>
      <c r="C108" s="896"/>
      <c r="D108" s="896"/>
      <c r="E108" s="548" t="s">
        <v>3079</v>
      </c>
      <c r="F108" s="548"/>
      <c r="G108" s="549"/>
      <c r="H108" s="164" t="str">
        <f>IF(G108="","",G108-G108*COMPASS!$AH$41)</f>
        <v/>
      </c>
    </row>
    <row r="109" spans="1:8" ht="15.6" customHeight="1">
      <c r="A109" s="386" t="s">
        <v>5154</v>
      </c>
      <c r="B109" s="253" t="s">
        <v>25</v>
      </c>
      <c r="C109" s="545" t="s">
        <v>5155</v>
      </c>
      <c r="D109" s="545" t="s">
        <v>5156</v>
      </c>
      <c r="E109" s="893">
        <v>1</v>
      </c>
      <c r="F109" s="893"/>
      <c r="G109" s="894">
        <v>4544</v>
      </c>
      <c r="H109" s="164">
        <f>IF(G109="","",G109-G109*COMPASS!$AH$41)</f>
        <v>4544</v>
      </c>
    </row>
    <row r="110" spans="1:8" ht="15.6" customHeight="1">
      <c r="A110" s="386" t="s">
        <v>5157</v>
      </c>
      <c r="B110" s="253" t="s">
        <v>25</v>
      </c>
      <c r="C110" s="545" t="s">
        <v>5158</v>
      </c>
      <c r="D110" s="545" t="s">
        <v>5159</v>
      </c>
      <c r="E110" s="893">
        <v>1</v>
      </c>
      <c r="F110" s="893"/>
      <c r="G110" s="894">
        <v>4900</v>
      </c>
      <c r="H110" s="164">
        <f>IF(G110="","",G110-G110*COMPASS!$AH$41)</f>
        <v>4900</v>
      </c>
    </row>
    <row r="111" spans="1:8" ht="15.6" customHeight="1">
      <c r="A111" s="386" t="s">
        <v>5160</v>
      </c>
      <c r="B111" s="253" t="s">
        <v>25</v>
      </c>
      <c r="C111" s="545" t="s">
        <v>5161</v>
      </c>
      <c r="D111" s="545" t="s">
        <v>5162</v>
      </c>
      <c r="E111" s="893">
        <v>1</v>
      </c>
      <c r="F111" s="893"/>
      <c r="G111" s="894">
        <v>6391</v>
      </c>
      <c r="H111" s="164">
        <f>IF(G111="","",G111-G111*COMPASS!$AH$41)</f>
        <v>6391</v>
      </c>
    </row>
    <row r="112" spans="1:8" ht="15.6" customHeight="1">
      <c r="A112" s="895" t="s">
        <v>4989</v>
      </c>
      <c r="B112" s="547"/>
      <c r="C112" s="896"/>
      <c r="D112" s="896" t="s">
        <v>3079</v>
      </c>
      <c r="E112" s="548" t="s">
        <v>3079</v>
      </c>
      <c r="F112" s="548"/>
      <c r="G112" s="549"/>
      <c r="H112" s="164" t="str">
        <f>IF(G112="","",G112-G112*COMPASS!$AH$41)</f>
        <v/>
      </c>
    </row>
    <row r="113" spans="1:8" ht="15.6" customHeight="1">
      <c r="A113" s="386" t="s">
        <v>5163</v>
      </c>
      <c r="B113" s="253" t="s">
        <v>25</v>
      </c>
      <c r="C113" s="545" t="s">
        <v>5164</v>
      </c>
      <c r="D113" s="545" t="s">
        <v>5165</v>
      </c>
      <c r="E113" s="893">
        <v>1</v>
      </c>
      <c r="F113" s="893"/>
      <c r="G113" s="894">
        <v>3629</v>
      </c>
      <c r="H113" s="164">
        <f>IF(G113="","",G113-G113*COMPASS!$AH$41)</f>
        <v>3629</v>
      </c>
    </row>
    <row r="114" spans="1:8" ht="15.6" customHeight="1">
      <c r="A114" s="386" t="s">
        <v>5166</v>
      </c>
      <c r="B114" s="253" t="s">
        <v>25</v>
      </c>
      <c r="C114" s="545" t="s">
        <v>5167</v>
      </c>
      <c r="D114" s="545" t="s">
        <v>5168</v>
      </c>
      <c r="E114" s="893">
        <v>1</v>
      </c>
      <c r="F114" s="893"/>
      <c r="G114" s="894">
        <v>5938</v>
      </c>
      <c r="H114" s="164">
        <f>IF(G114="","",G114-G114*COMPASS!$AH$41)</f>
        <v>5938</v>
      </c>
    </row>
    <row r="115" spans="1:8" ht="15.6" customHeight="1">
      <c r="A115" s="895" t="s">
        <v>4989</v>
      </c>
      <c r="B115" s="547"/>
      <c r="C115" s="896"/>
      <c r="D115" s="896" t="s">
        <v>3079</v>
      </c>
      <c r="E115" s="548" t="s">
        <v>3079</v>
      </c>
      <c r="F115" s="548"/>
      <c r="G115" s="549"/>
      <c r="H115" s="164" t="str">
        <f>IF(G115="","",G115-G115*COMPASS!$AH$41)</f>
        <v/>
      </c>
    </row>
    <row r="116" spans="1:8" ht="15.6" customHeight="1">
      <c r="A116" s="386" t="s">
        <v>5169</v>
      </c>
      <c r="B116" s="253" t="s">
        <v>25</v>
      </c>
      <c r="C116" s="545" t="s">
        <v>5170</v>
      </c>
      <c r="D116" s="545" t="s">
        <v>5171</v>
      </c>
      <c r="E116" s="893">
        <v>1</v>
      </c>
      <c r="F116" s="893"/>
      <c r="G116" s="894">
        <v>3613</v>
      </c>
      <c r="H116" s="164">
        <f>IF(G116="","",G116-G116*COMPASS!$AH$41)</f>
        <v>3613</v>
      </c>
    </row>
    <row r="117" spans="1:8" ht="15.6" customHeight="1">
      <c r="A117" s="895" t="s">
        <v>4989</v>
      </c>
      <c r="B117" s="547"/>
      <c r="C117" s="896"/>
      <c r="D117" s="896" t="s">
        <v>3079</v>
      </c>
      <c r="E117" s="548" t="s">
        <v>3079</v>
      </c>
      <c r="F117" s="548"/>
      <c r="G117" s="549"/>
      <c r="H117" s="164" t="str">
        <f>IF(G117="","",G117-G117*COMPASS!$AH$41)</f>
        <v/>
      </c>
    </row>
    <row r="118" spans="1:8" ht="15.6" customHeight="1">
      <c r="A118" s="388" t="s">
        <v>4990</v>
      </c>
      <c r="B118" s="350" t="s">
        <v>3079</v>
      </c>
      <c r="C118" s="890"/>
      <c r="D118" s="891" t="s">
        <v>3079</v>
      </c>
      <c r="E118" s="892" t="s">
        <v>3079</v>
      </c>
      <c r="F118" s="892"/>
      <c r="G118" s="353"/>
      <c r="H118" s="164" t="str">
        <f>IF(G118="","",G118-G118*COMPASS!$AH$41)</f>
        <v/>
      </c>
    </row>
    <row r="119" spans="1:8" ht="15.6" customHeight="1">
      <c r="A119" s="895" t="s">
        <v>5172</v>
      </c>
      <c r="B119" s="547"/>
      <c r="C119" s="896"/>
      <c r="D119" s="896" t="s">
        <v>3079</v>
      </c>
      <c r="E119" s="548" t="s">
        <v>3079</v>
      </c>
      <c r="F119" s="548"/>
      <c r="G119" s="549"/>
      <c r="H119" s="164" t="str">
        <f>IF(G119="","",G119-G119*COMPASS!$AH$41)</f>
        <v/>
      </c>
    </row>
    <row r="120" spans="1:8" ht="15.6" customHeight="1">
      <c r="A120" s="386" t="s">
        <v>5173</v>
      </c>
      <c r="B120" s="253" t="s">
        <v>25</v>
      </c>
      <c r="C120" s="545" t="s">
        <v>5174</v>
      </c>
      <c r="D120" s="545" t="s">
        <v>5175</v>
      </c>
      <c r="E120" s="893">
        <v>1</v>
      </c>
      <c r="F120" s="893"/>
      <c r="G120" s="894">
        <v>745</v>
      </c>
      <c r="H120" s="164">
        <f>IF(G120="","",G120-G120*COMPASS!$AH$41)</f>
        <v>745</v>
      </c>
    </row>
    <row r="121" spans="1:8" ht="15.6" customHeight="1">
      <c r="A121" s="386" t="s">
        <v>5176</v>
      </c>
      <c r="B121" s="253" t="s">
        <v>25</v>
      </c>
      <c r="C121" s="545" t="s">
        <v>5177</v>
      </c>
      <c r="D121" s="545" t="s">
        <v>5178</v>
      </c>
      <c r="E121" s="893">
        <v>1</v>
      </c>
      <c r="F121" s="893"/>
      <c r="G121" s="894">
        <v>519</v>
      </c>
      <c r="H121" s="164">
        <f>IF(G121="","",G121-G121*COMPASS!$AH$41)</f>
        <v>519</v>
      </c>
    </row>
    <row r="122" spans="1:8" ht="15.6" customHeight="1">
      <c r="A122" s="386" t="s">
        <v>5179</v>
      </c>
      <c r="B122" s="253" t="s">
        <v>25</v>
      </c>
      <c r="C122" s="545" t="s">
        <v>5180</v>
      </c>
      <c r="D122" s="545" t="s">
        <v>5181</v>
      </c>
      <c r="E122" s="893">
        <v>1</v>
      </c>
      <c r="F122" s="893"/>
      <c r="G122" s="894">
        <v>11463</v>
      </c>
      <c r="H122" s="164">
        <f>IF(G122="","",G122-G122*COMPASS!$AH$41)</f>
        <v>11463</v>
      </c>
    </row>
    <row r="123" spans="1:8" ht="15.6" customHeight="1">
      <c r="A123" s="386" t="s">
        <v>5182</v>
      </c>
      <c r="B123" s="253" t="s">
        <v>25</v>
      </c>
      <c r="C123" s="545" t="s">
        <v>5183</v>
      </c>
      <c r="D123" s="545" t="s">
        <v>5184</v>
      </c>
      <c r="E123" s="893">
        <v>1</v>
      </c>
      <c r="F123" s="893"/>
      <c r="G123" s="894">
        <v>4944</v>
      </c>
      <c r="H123" s="164">
        <f>IF(G123="","",G123-G123*COMPASS!$AH$41)</f>
        <v>4944</v>
      </c>
    </row>
    <row r="124" spans="1:8" ht="15.6" customHeight="1">
      <c r="A124" s="386" t="s">
        <v>5185</v>
      </c>
      <c r="B124" s="253" t="s">
        <v>25</v>
      </c>
      <c r="C124" s="545" t="s">
        <v>5186</v>
      </c>
      <c r="D124" s="545" t="s">
        <v>5187</v>
      </c>
      <c r="E124" s="893">
        <v>1</v>
      </c>
      <c r="F124" s="893"/>
      <c r="G124" s="894">
        <v>519</v>
      </c>
      <c r="H124" s="164">
        <f>IF(G124="","",G124-G124*COMPASS!$AH$41)</f>
        <v>519</v>
      </c>
    </row>
    <row r="125" spans="1:8" ht="15.6" customHeight="1">
      <c r="A125" s="895" t="s">
        <v>5188</v>
      </c>
      <c r="B125" s="547"/>
      <c r="C125" s="896"/>
      <c r="D125" s="896" t="s">
        <v>3079</v>
      </c>
      <c r="E125" s="548" t="s">
        <v>3079</v>
      </c>
      <c r="F125" s="548"/>
      <c r="G125" s="549"/>
      <c r="H125" s="164" t="str">
        <f>IF(G125="","",G125-G125*COMPASS!$AH$41)</f>
        <v/>
      </c>
    </row>
    <row r="126" spans="1:8" ht="15.6" customHeight="1">
      <c r="A126" s="386" t="s">
        <v>5189</v>
      </c>
      <c r="B126" s="253" t="s">
        <v>25</v>
      </c>
      <c r="C126" s="545" t="s">
        <v>5190</v>
      </c>
      <c r="D126" s="545" t="s">
        <v>5191</v>
      </c>
      <c r="E126" s="893">
        <v>1</v>
      </c>
      <c r="F126" s="893"/>
      <c r="G126" s="894">
        <v>627</v>
      </c>
      <c r="H126" s="164">
        <f>IF(G126="","",G126-G126*COMPASS!$AH$41)</f>
        <v>627</v>
      </c>
    </row>
    <row r="127" spans="1:8" ht="15.6" customHeight="1">
      <c r="A127" s="386" t="s">
        <v>5192</v>
      </c>
      <c r="B127" s="253" t="s">
        <v>25</v>
      </c>
      <c r="C127" s="545" t="s">
        <v>5193</v>
      </c>
      <c r="D127" s="545" t="s">
        <v>5194</v>
      </c>
      <c r="E127" s="893">
        <v>1</v>
      </c>
      <c r="F127" s="893"/>
      <c r="G127" s="894">
        <v>4688</v>
      </c>
      <c r="H127" s="164">
        <f>IF(G127="","",G127-G127*COMPASS!$AH$41)</f>
        <v>4688</v>
      </c>
    </row>
    <row r="128" spans="1:8" ht="15.6" customHeight="1">
      <c r="A128" s="895" t="s">
        <v>5195</v>
      </c>
      <c r="B128" s="547"/>
      <c r="C128" s="896"/>
      <c r="D128" s="896" t="s">
        <v>3079</v>
      </c>
      <c r="E128" s="548" t="s">
        <v>3079</v>
      </c>
      <c r="F128" s="548"/>
      <c r="G128" s="549"/>
      <c r="H128" s="164" t="str">
        <f>IF(G128="","",G128-G128*COMPASS!$AH$41)</f>
        <v/>
      </c>
    </row>
    <row r="129" spans="1:8" ht="15.6" customHeight="1">
      <c r="A129" s="386" t="s">
        <v>5196</v>
      </c>
      <c r="B129" s="253" t="s">
        <v>25</v>
      </c>
      <c r="C129" s="545" t="s">
        <v>5197</v>
      </c>
      <c r="D129" s="545" t="s">
        <v>5198</v>
      </c>
      <c r="E129" s="893">
        <v>1</v>
      </c>
      <c r="F129" s="893"/>
      <c r="G129" s="894">
        <v>642</v>
      </c>
      <c r="H129" s="164">
        <f>IF(G129="","",G129-G129*COMPASS!$AH$41)</f>
        <v>642</v>
      </c>
    </row>
    <row r="130" spans="1:8" ht="15.6" customHeight="1">
      <c r="A130" s="386" t="s">
        <v>5199</v>
      </c>
      <c r="B130" s="253" t="s">
        <v>25</v>
      </c>
      <c r="C130" s="545" t="s">
        <v>5200</v>
      </c>
      <c r="D130" s="545" t="s">
        <v>5201</v>
      </c>
      <c r="E130" s="893">
        <v>1</v>
      </c>
      <c r="F130" s="893"/>
      <c r="G130" s="894">
        <v>645</v>
      </c>
      <c r="H130" s="164">
        <f>IF(G130="","",G130-G130*COMPASS!$AH$41)</f>
        <v>645</v>
      </c>
    </row>
    <row r="131" spans="1:8" ht="15.6" customHeight="1">
      <c r="A131" s="386" t="s">
        <v>5202</v>
      </c>
      <c r="B131" s="253" t="s">
        <v>25</v>
      </c>
      <c r="C131" s="545" t="s">
        <v>5203</v>
      </c>
      <c r="D131" s="545" t="s">
        <v>5204</v>
      </c>
      <c r="E131" s="893">
        <v>1</v>
      </c>
      <c r="F131" s="893"/>
      <c r="G131" s="894">
        <v>1448</v>
      </c>
      <c r="H131" s="164">
        <f>IF(G131="","",G131-G131*COMPASS!$AH$41)</f>
        <v>1448</v>
      </c>
    </row>
    <row r="132" spans="1:8" ht="15.6" customHeight="1">
      <c r="A132" s="386" t="s">
        <v>5205</v>
      </c>
      <c r="B132" s="253" t="s">
        <v>25</v>
      </c>
      <c r="C132" s="545" t="s">
        <v>5206</v>
      </c>
      <c r="D132" s="545" t="s">
        <v>5207</v>
      </c>
      <c r="E132" s="893">
        <v>1</v>
      </c>
      <c r="F132" s="893"/>
      <c r="G132" s="894">
        <v>1950</v>
      </c>
      <c r="H132" s="164">
        <f>IF(G132="","",G132-G132*COMPASS!$AH$41)</f>
        <v>1950</v>
      </c>
    </row>
    <row r="133" spans="1:8" ht="15.6" customHeight="1">
      <c r="A133" s="386" t="s">
        <v>5208</v>
      </c>
      <c r="B133" s="253" t="s">
        <v>25</v>
      </c>
      <c r="C133" s="545" t="s">
        <v>5209</v>
      </c>
      <c r="D133" s="545" t="s">
        <v>5210</v>
      </c>
      <c r="E133" s="893">
        <v>1</v>
      </c>
      <c r="F133" s="893"/>
      <c r="G133" s="894">
        <v>2844</v>
      </c>
      <c r="H133" s="164">
        <f>IF(G133="","",G133-G133*COMPASS!$AH$41)</f>
        <v>2844</v>
      </c>
    </row>
    <row r="134" spans="1:8" ht="15.6" customHeight="1">
      <c r="A134" s="388" t="s">
        <v>4937</v>
      </c>
      <c r="B134" s="350" t="s">
        <v>3079</v>
      </c>
      <c r="C134" s="890"/>
      <c r="D134" s="891" t="s">
        <v>3079</v>
      </c>
      <c r="E134" s="892" t="s">
        <v>3079</v>
      </c>
      <c r="F134" s="892"/>
      <c r="G134" s="353"/>
      <c r="H134" s="164" t="str">
        <f>IF(G134="","",G134-G134*COMPASS!$AH$41)</f>
        <v/>
      </c>
    </row>
    <row r="135" spans="1:8" ht="15.6" customHeight="1">
      <c r="A135" s="386" t="s">
        <v>5211</v>
      </c>
      <c r="B135" s="253" t="s">
        <v>25</v>
      </c>
      <c r="C135" s="545" t="s">
        <v>5212</v>
      </c>
      <c r="D135" s="545" t="s">
        <v>5213</v>
      </c>
      <c r="E135" s="893">
        <v>1</v>
      </c>
      <c r="F135" s="893"/>
      <c r="G135" s="894">
        <v>52</v>
      </c>
      <c r="H135" s="164">
        <f>IF(G135="","",G135-G135*COMPASS!$AH$41)</f>
        <v>52</v>
      </c>
    </row>
    <row r="136" spans="1:8" ht="15.6" customHeight="1">
      <c r="A136" s="386" t="s">
        <v>5214</v>
      </c>
      <c r="B136" s="253" t="s">
        <v>25</v>
      </c>
      <c r="C136" s="545" t="s">
        <v>5215</v>
      </c>
      <c r="D136" s="545" t="s">
        <v>5216</v>
      </c>
      <c r="E136" s="893">
        <v>1</v>
      </c>
      <c r="F136" s="893"/>
      <c r="G136" s="894">
        <v>149</v>
      </c>
      <c r="H136" s="164">
        <f>IF(G136="","",G136-G136*COMPASS!$AH$41)</f>
        <v>149</v>
      </c>
    </row>
    <row r="137" spans="1:8" ht="15.6" customHeight="1">
      <c r="A137" s="388" t="s">
        <v>4937</v>
      </c>
      <c r="B137" s="350" t="s">
        <v>3079</v>
      </c>
      <c r="C137" s="890"/>
      <c r="D137" s="891" t="s">
        <v>3079</v>
      </c>
      <c r="E137" s="892" t="s">
        <v>3079</v>
      </c>
      <c r="F137" s="892"/>
      <c r="G137" s="353"/>
      <c r="H137" s="164" t="str">
        <f>IF(G137="","",G137-G137*COMPASS!$AH$41)</f>
        <v/>
      </c>
    </row>
    <row r="138" spans="1:8" ht="15.6" customHeight="1">
      <c r="A138" s="386" t="s">
        <v>5217</v>
      </c>
      <c r="B138" s="253" t="s">
        <v>25</v>
      </c>
      <c r="C138" s="545" t="s">
        <v>5218</v>
      </c>
      <c r="D138" s="545" t="s">
        <v>5219</v>
      </c>
      <c r="E138" s="893">
        <v>1</v>
      </c>
      <c r="F138" s="893"/>
      <c r="G138" s="894">
        <v>470</v>
      </c>
      <c r="H138" s="164">
        <f>IF(G138="","",G138-G138*COMPASS!$AH$41)</f>
        <v>470</v>
      </c>
    </row>
    <row r="139" spans="1:8" ht="15.6" customHeight="1">
      <c r="A139" s="895" t="s">
        <v>4989</v>
      </c>
      <c r="B139" s="547"/>
      <c r="C139" s="896"/>
      <c r="D139" s="896" t="s">
        <v>3079</v>
      </c>
      <c r="E139" s="548" t="s">
        <v>3079</v>
      </c>
      <c r="F139" s="548"/>
      <c r="G139" s="549"/>
      <c r="H139" s="164" t="str">
        <f>IF(G139="","",G139-G139*COMPASS!$AH$41)</f>
        <v/>
      </c>
    </row>
    <row r="140" spans="1:8" ht="15.6" customHeight="1">
      <c r="A140" s="388" t="s">
        <v>4937</v>
      </c>
      <c r="B140" s="350" t="s">
        <v>3079</v>
      </c>
      <c r="C140" s="890"/>
      <c r="D140" s="891" t="s">
        <v>3079</v>
      </c>
      <c r="E140" s="892" t="s">
        <v>3079</v>
      </c>
      <c r="F140" s="892"/>
      <c r="G140" s="353"/>
      <c r="H140" s="164" t="str">
        <f>IF(G140="","",G140-G140*COMPASS!$AH$41)</f>
        <v/>
      </c>
    </row>
    <row r="141" spans="1:8" ht="15.6" customHeight="1">
      <c r="A141" s="386" t="s">
        <v>5220</v>
      </c>
      <c r="B141" s="253" t="s">
        <v>25</v>
      </c>
      <c r="C141" s="545" t="s">
        <v>5221</v>
      </c>
      <c r="D141" s="545" t="s">
        <v>5222</v>
      </c>
      <c r="E141" s="893">
        <v>1</v>
      </c>
      <c r="F141" s="893"/>
      <c r="G141" s="894">
        <v>64</v>
      </c>
      <c r="H141" s="164">
        <f>IF(G141="","",G141-G141*COMPASS!$AH$41)</f>
        <v>64</v>
      </c>
    </row>
    <row r="142" spans="1:8" ht="15.6" customHeight="1">
      <c r="A142" s="386" t="s">
        <v>5223</v>
      </c>
      <c r="B142" s="253" t="s">
        <v>25</v>
      </c>
      <c r="C142" s="545" t="s">
        <v>5224</v>
      </c>
      <c r="D142" s="545" t="s">
        <v>5225</v>
      </c>
      <c r="E142" s="893">
        <v>1</v>
      </c>
      <c r="F142" s="893"/>
      <c r="G142" s="894">
        <v>72</v>
      </c>
      <c r="H142" s="164">
        <f>IF(G142="","",G142-G142*COMPASS!$AH$41)</f>
        <v>72</v>
      </c>
    </row>
    <row r="143" spans="1:8" ht="15.6" customHeight="1">
      <c r="A143" s="386" t="s">
        <v>5226</v>
      </c>
      <c r="B143" s="253" t="s">
        <v>25</v>
      </c>
      <c r="C143" s="545" t="s">
        <v>5227</v>
      </c>
      <c r="D143" s="545" t="s">
        <v>5228</v>
      </c>
      <c r="E143" s="893">
        <v>1</v>
      </c>
      <c r="F143" s="893"/>
      <c r="G143" s="894">
        <v>219</v>
      </c>
      <c r="H143" s="164">
        <f>IF(G143="","",G143-G143*COMPASS!$AH$41)</f>
        <v>219</v>
      </c>
    </row>
    <row r="144" spans="1:8" ht="15.6" customHeight="1">
      <c r="A144" s="386" t="s">
        <v>5229</v>
      </c>
      <c r="B144" s="253" t="s">
        <v>25</v>
      </c>
      <c r="C144" s="545" t="s">
        <v>5230</v>
      </c>
      <c r="D144" s="545" t="s">
        <v>5231</v>
      </c>
      <c r="E144" s="893">
        <v>1</v>
      </c>
      <c r="F144" s="893"/>
      <c r="G144" s="894">
        <v>219</v>
      </c>
      <c r="H144" s="164">
        <f>IF(G144="","",G144-G144*COMPASS!$AH$41)</f>
        <v>219</v>
      </c>
    </row>
    <row r="145" spans="1:8" ht="15.6" customHeight="1">
      <c r="A145" s="386" t="s">
        <v>5232</v>
      </c>
      <c r="B145" s="253" t="s">
        <v>25</v>
      </c>
      <c r="C145" s="545" t="s">
        <v>5233</v>
      </c>
      <c r="D145" s="545" t="s">
        <v>5234</v>
      </c>
      <c r="E145" s="893">
        <v>1</v>
      </c>
      <c r="F145" s="893"/>
      <c r="G145" s="894">
        <v>236</v>
      </c>
      <c r="H145" s="164">
        <f>IF(G145="","",G145-G145*COMPASS!$AH$41)</f>
        <v>236</v>
      </c>
    </row>
    <row r="146" spans="1:8" ht="15.6" customHeight="1">
      <c r="A146" s="386" t="s">
        <v>5235</v>
      </c>
      <c r="B146" s="253" t="s">
        <v>25</v>
      </c>
      <c r="C146" s="545" t="s">
        <v>5236</v>
      </c>
      <c r="D146" s="545" t="s">
        <v>5237</v>
      </c>
      <c r="E146" s="893">
        <v>1</v>
      </c>
      <c r="F146" s="893"/>
      <c r="G146" s="894">
        <v>230</v>
      </c>
      <c r="H146" s="164">
        <f>IF(G146="","",G146-G146*COMPASS!$AH$41)</f>
        <v>230</v>
      </c>
    </row>
    <row r="147" spans="1:8" ht="15.6" customHeight="1">
      <c r="A147" s="386" t="s">
        <v>5238</v>
      </c>
      <c r="B147" s="253" t="s">
        <v>25</v>
      </c>
      <c r="C147" s="545" t="s">
        <v>5239</v>
      </c>
      <c r="D147" s="545" t="s">
        <v>5240</v>
      </c>
      <c r="E147" s="893">
        <v>1</v>
      </c>
      <c r="F147" s="893"/>
      <c r="G147" s="894">
        <v>153</v>
      </c>
      <c r="H147" s="164">
        <f>IF(G147="","",G147-G147*COMPASS!$AH$41)</f>
        <v>153</v>
      </c>
    </row>
    <row r="148" spans="1:8" ht="15.6" customHeight="1">
      <c r="A148" s="386" t="s">
        <v>5241</v>
      </c>
      <c r="B148" s="253" t="s">
        <v>25</v>
      </c>
      <c r="C148" s="545" t="s">
        <v>5242</v>
      </c>
      <c r="D148" s="545" t="s">
        <v>5243</v>
      </c>
      <c r="E148" s="893">
        <v>1</v>
      </c>
      <c r="F148" s="893"/>
      <c r="G148" s="894">
        <v>262</v>
      </c>
      <c r="H148" s="164">
        <f>IF(G148="","",G148-G148*COMPASS!$AH$41)</f>
        <v>262</v>
      </c>
    </row>
    <row r="149" spans="1:8" ht="15.6" customHeight="1">
      <c r="A149" s="386" t="s">
        <v>5244</v>
      </c>
      <c r="B149" s="253" t="s">
        <v>25</v>
      </c>
      <c r="C149" s="545" t="s">
        <v>5245</v>
      </c>
      <c r="D149" s="545" t="s">
        <v>5240</v>
      </c>
      <c r="E149" s="893">
        <v>1</v>
      </c>
      <c r="F149" s="893"/>
      <c r="G149" s="894">
        <v>255</v>
      </c>
      <c r="H149" s="164">
        <f>IF(G149="","",G149-G149*COMPASS!$AH$41)</f>
        <v>255</v>
      </c>
    </row>
    <row r="150" spans="1:8" ht="15.6" customHeight="1">
      <c r="A150" s="386" t="s">
        <v>5246</v>
      </c>
      <c r="B150" s="253" t="s">
        <v>25</v>
      </c>
      <c r="C150" s="545" t="s">
        <v>5247</v>
      </c>
      <c r="D150" s="545" t="s">
        <v>5248</v>
      </c>
      <c r="E150" s="893">
        <v>1</v>
      </c>
      <c r="F150" s="893"/>
      <c r="G150" s="894">
        <v>264</v>
      </c>
      <c r="H150" s="164">
        <f>IF(G150="","",G150-G150*COMPASS!$AH$41)</f>
        <v>264</v>
      </c>
    </row>
    <row r="151" spans="1:8" ht="15.6" customHeight="1">
      <c r="A151" s="386" t="s">
        <v>5249</v>
      </c>
      <c r="B151" s="253" t="s">
        <v>25</v>
      </c>
      <c r="C151" s="545" t="s">
        <v>5250</v>
      </c>
      <c r="D151" s="545" t="s">
        <v>5251</v>
      </c>
      <c r="E151" s="893">
        <v>1</v>
      </c>
      <c r="F151" s="893"/>
      <c r="G151" s="894">
        <v>271</v>
      </c>
      <c r="H151" s="164">
        <f>IF(G151="","",G151-G151*COMPASS!$AH$41)</f>
        <v>271</v>
      </c>
    </row>
    <row r="152" spans="1:8" ht="15.6" customHeight="1">
      <c r="A152" s="386" t="s">
        <v>5252</v>
      </c>
      <c r="B152" s="253" t="s">
        <v>25</v>
      </c>
      <c r="C152" s="545" t="s">
        <v>5253</v>
      </c>
      <c r="D152" s="545" t="s">
        <v>5243</v>
      </c>
      <c r="E152" s="893">
        <v>1</v>
      </c>
      <c r="F152" s="893"/>
      <c r="G152" s="894">
        <v>163</v>
      </c>
      <c r="H152" s="164">
        <f>IF(G152="","",G152-G152*COMPASS!$AH$41)</f>
        <v>163</v>
      </c>
    </row>
    <row r="153" spans="1:8" ht="15.6" customHeight="1">
      <c r="A153" s="386" t="s">
        <v>5254</v>
      </c>
      <c r="B153" s="253" t="s">
        <v>25</v>
      </c>
      <c r="C153" s="545" t="s">
        <v>5255</v>
      </c>
      <c r="D153" s="545" t="s">
        <v>5256</v>
      </c>
      <c r="E153" s="893">
        <v>1</v>
      </c>
      <c r="F153" s="893"/>
      <c r="G153" s="894">
        <v>155</v>
      </c>
      <c r="H153" s="164">
        <f>IF(G153="","",G153-G153*COMPASS!$AH$41)</f>
        <v>155</v>
      </c>
    </row>
    <row r="154" spans="1:8" ht="15.6" customHeight="1">
      <c r="A154" s="386" t="s">
        <v>5257</v>
      </c>
      <c r="B154" s="253" t="s">
        <v>25</v>
      </c>
      <c r="C154" s="545" t="s">
        <v>5258</v>
      </c>
      <c r="D154" s="545" t="s">
        <v>5259</v>
      </c>
      <c r="E154" s="893">
        <v>1</v>
      </c>
      <c r="F154" s="893"/>
      <c r="G154" s="894">
        <v>163</v>
      </c>
      <c r="H154" s="164">
        <f>IF(G154="","",G154-G154*COMPASS!$AH$41)</f>
        <v>163</v>
      </c>
    </row>
    <row r="155" spans="1:8" ht="15.6" customHeight="1">
      <c r="A155" s="388" t="s">
        <v>4937</v>
      </c>
      <c r="B155" s="350" t="s">
        <v>3079</v>
      </c>
      <c r="C155" s="890"/>
      <c r="D155" s="891" t="s">
        <v>3079</v>
      </c>
      <c r="E155" s="892" t="s">
        <v>3079</v>
      </c>
      <c r="F155" s="892"/>
      <c r="G155" s="353"/>
      <c r="H155" s="164" t="str">
        <f>IF(G155="","",G155-G155*COMPASS!$AH$41)</f>
        <v/>
      </c>
    </row>
    <row r="156" spans="1:8" ht="15.6" customHeight="1">
      <c r="A156" s="386" t="s">
        <v>5260</v>
      </c>
      <c r="B156" s="253" t="s">
        <v>25</v>
      </c>
      <c r="C156" s="545" t="s">
        <v>5261</v>
      </c>
      <c r="D156" s="545" t="s">
        <v>5262</v>
      </c>
      <c r="E156" s="893">
        <v>1</v>
      </c>
      <c r="F156" s="893"/>
      <c r="G156" s="894">
        <v>342</v>
      </c>
      <c r="H156" s="164">
        <f>IF(G156="","",G156-G156*COMPASS!$AH$41)</f>
        <v>342</v>
      </c>
    </row>
    <row r="157" spans="1:8" ht="15.6" customHeight="1">
      <c r="A157" s="386" t="s">
        <v>5263</v>
      </c>
      <c r="B157" s="253" t="s">
        <v>25</v>
      </c>
      <c r="C157" s="545" t="s">
        <v>5264</v>
      </c>
      <c r="D157" s="545" t="s">
        <v>5265</v>
      </c>
      <c r="E157" s="893">
        <v>1</v>
      </c>
      <c r="F157" s="893"/>
      <c r="G157" s="894">
        <v>288</v>
      </c>
      <c r="H157" s="164">
        <f>IF(G157="","",G157-G157*COMPASS!$AH$41)</f>
        <v>288</v>
      </c>
    </row>
    <row r="158" spans="1:8" ht="15.6" customHeight="1">
      <c r="A158" s="386" t="s">
        <v>5266</v>
      </c>
      <c r="B158" s="253" t="s">
        <v>25</v>
      </c>
      <c r="C158" s="545" t="s">
        <v>5267</v>
      </c>
      <c r="D158" s="545" t="s">
        <v>5268</v>
      </c>
      <c r="E158" s="893">
        <v>1</v>
      </c>
      <c r="F158" s="893"/>
      <c r="G158" s="894">
        <v>69</v>
      </c>
      <c r="H158" s="164">
        <f>IF(G158="","",G158-G158*COMPASS!$AH$41)</f>
        <v>69</v>
      </c>
    </row>
    <row r="159" spans="1:8" ht="15.6" customHeight="1">
      <c r="A159" s="386" t="s">
        <v>5269</v>
      </c>
      <c r="B159" s="253" t="s">
        <v>25</v>
      </c>
      <c r="C159" s="545" t="s">
        <v>5270</v>
      </c>
      <c r="D159" s="545" t="s">
        <v>5271</v>
      </c>
      <c r="E159" s="893">
        <v>1</v>
      </c>
      <c r="F159" s="893"/>
      <c r="G159" s="894">
        <v>96</v>
      </c>
      <c r="H159" s="164">
        <f>IF(G159="","",G159-G159*COMPASS!$AH$41)</f>
        <v>96</v>
      </c>
    </row>
    <row r="160" spans="1:8" ht="15.6" customHeight="1">
      <c r="A160" s="386" t="s">
        <v>5272</v>
      </c>
      <c r="B160" s="253" t="s">
        <v>25</v>
      </c>
      <c r="C160" s="545" t="s">
        <v>5273</v>
      </c>
      <c r="D160" s="545" t="s">
        <v>5274</v>
      </c>
      <c r="E160" s="893">
        <v>1</v>
      </c>
      <c r="F160" s="893"/>
      <c r="G160" s="894">
        <v>206</v>
      </c>
      <c r="H160" s="164">
        <f>IF(G160="","",G160-G160*COMPASS!$AH$41)</f>
        <v>206</v>
      </c>
    </row>
    <row r="161" spans="1:8" ht="15.6" customHeight="1">
      <c r="A161" s="386" t="s">
        <v>5275</v>
      </c>
      <c r="B161" s="253" t="s">
        <v>25</v>
      </c>
      <c r="C161" s="545" t="s">
        <v>5276</v>
      </c>
      <c r="D161" s="545" t="s">
        <v>5277</v>
      </c>
      <c r="E161" s="893">
        <v>1</v>
      </c>
      <c r="F161" s="893"/>
      <c r="G161" s="894">
        <v>206</v>
      </c>
      <c r="H161" s="164">
        <f>IF(G161="","",G161-G161*COMPASS!$AH$41)</f>
        <v>206</v>
      </c>
    </row>
    <row r="162" spans="1:8" ht="15.6" customHeight="1">
      <c r="A162" s="386" t="s">
        <v>5278</v>
      </c>
      <c r="B162" s="253" t="s">
        <v>25</v>
      </c>
      <c r="C162" s="545" t="s">
        <v>5279</v>
      </c>
      <c r="D162" s="545" t="s">
        <v>5280</v>
      </c>
      <c r="E162" s="893">
        <v>1</v>
      </c>
      <c r="F162" s="893"/>
      <c r="G162" s="894">
        <v>211</v>
      </c>
      <c r="H162" s="164">
        <f>IF(G162="","",G162-G162*COMPASS!$AH$41)</f>
        <v>211</v>
      </c>
    </row>
    <row r="163" spans="1:8" ht="15.6" customHeight="1">
      <c r="A163" s="388" t="s">
        <v>4937</v>
      </c>
      <c r="B163" s="350" t="s">
        <v>3079</v>
      </c>
      <c r="C163" s="890"/>
      <c r="D163" s="891" t="s">
        <v>3079</v>
      </c>
      <c r="E163" s="892" t="s">
        <v>3079</v>
      </c>
      <c r="F163" s="892"/>
      <c r="G163" s="353"/>
      <c r="H163" s="164" t="str">
        <f>IF(G163="","",G163-G163*COMPASS!$AH$41)</f>
        <v/>
      </c>
    </row>
    <row r="164" spans="1:8" ht="15.6" customHeight="1">
      <c r="A164" s="386" t="s">
        <v>5281</v>
      </c>
      <c r="B164" s="253" t="s">
        <v>25</v>
      </c>
      <c r="C164" s="545" t="s">
        <v>5282</v>
      </c>
      <c r="D164" s="545" t="s">
        <v>5283</v>
      </c>
      <c r="E164" s="893">
        <v>1</v>
      </c>
      <c r="F164" s="893"/>
      <c r="G164" s="894">
        <v>614</v>
      </c>
      <c r="H164" s="164">
        <f>IF(G164="","",G164-G164*COMPASS!$AH$41)</f>
        <v>614</v>
      </c>
    </row>
    <row r="165" spans="1:8" ht="15.6" customHeight="1">
      <c r="A165" s="386" t="s">
        <v>5284</v>
      </c>
      <c r="B165" s="253" t="s">
        <v>25</v>
      </c>
      <c r="C165" s="545" t="s">
        <v>5285</v>
      </c>
      <c r="D165" s="545" t="s">
        <v>5286</v>
      </c>
      <c r="E165" s="893">
        <v>1</v>
      </c>
      <c r="F165" s="893"/>
      <c r="G165" s="894">
        <v>630</v>
      </c>
      <c r="H165" s="164">
        <f>IF(G165="","",G165-G165*COMPASS!$AH$41)</f>
        <v>630</v>
      </c>
    </row>
    <row r="166" spans="1:8" ht="15.6" customHeight="1">
      <c r="A166" s="386" t="s">
        <v>5287</v>
      </c>
      <c r="B166" s="253" t="s">
        <v>25</v>
      </c>
      <c r="C166" s="545" t="s">
        <v>5288</v>
      </c>
      <c r="D166" s="545" t="s">
        <v>5289</v>
      </c>
      <c r="E166" s="893">
        <v>1</v>
      </c>
      <c r="F166" s="893"/>
      <c r="G166" s="894">
        <v>798</v>
      </c>
      <c r="H166" s="164">
        <f>IF(G166="","",G166-G166*COMPASS!$AH$41)</f>
        <v>798</v>
      </c>
    </row>
    <row r="167" spans="1:8" ht="15.6" customHeight="1">
      <c r="A167" s="386" t="s">
        <v>5290</v>
      </c>
      <c r="B167" s="253" t="s">
        <v>25</v>
      </c>
      <c r="C167" s="545" t="s">
        <v>5291</v>
      </c>
      <c r="D167" s="545" t="s">
        <v>5292</v>
      </c>
      <c r="E167" s="893">
        <v>1</v>
      </c>
      <c r="F167" s="893"/>
      <c r="G167" s="894">
        <v>776</v>
      </c>
      <c r="H167" s="164">
        <f>IF(G167="","",G167-G167*COMPASS!$AH$41)</f>
        <v>776</v>
      </c>
    </row>
    <row r="168" spans="1:8" ht="15.6" customHeight="1">
      <c r="A168" s="386" t="s">
        <v>5293</v>
      </c>
      <c r="B168" s="253" t="s">
        <v>25</v>
      </c>
      <c r="C168" s="545" t="s">
        <v>5294</v>
      </c>
      <c r="D168" s="545" t="s">
        <v>5295</v>
      </c>
      <c r="E168" s="893">
        <v>1</v>
      </c>
      <c r="F168" s="893"/>
      <c r="G168" s="894">
        <v>895</v>
      </c>
      <c r="H168" s="164">
        <f>IF(G168="","",G168-G168*COMPASS!$AH$41)</f>
        <v>895</v>
      </c>
    </row>
    <row r="169" spans="1:8" ht="15.6" customHeight="1">
      <c r="A169" s="386" t="s">
        <v>5296</v>
      </c>
      <c r="B169" s="253" t="s">
        <v>25</v>
      </c>
      <c r="C169" s="545" t="s">
        <v>5297</v>
      </c>
      <c r="D169" s="545" t="s">
        <v>5289</v>
      </c>
      <c r="E169" s="893">
        <v>1</v>
      </c>
      <c r="F169" s="893"/>
      <c r="G169" s="894">
        <v>852</v>
      </c>
      <c r="H169" s="164">
        <f>IF(G169="","",G169-G169*COMPASS!$AH$41)</f>
        <v>852</v>
      </c>
    </row>
    <row r="170" spans="1:8" ht="15.6" customHeight="1">
      <c r="A170" s="386" t="s">
        <v>5298</v>
      </c>
      <c r="B170" s="253" t="s">
        <v>25</v>
      </c>
      <c r="C170" s="545" t="s">
        <v>5299</v>
      </c>
      <c r="D170" s="545" t="s">
        <v>5300</v>
      </c>
      <c r="E170" s="893">
        <v>1</v>
      </c>
      <c r="F170" s="893"/>
      <c r="G170" s="894">
        <v>522</v>
      </c>
      <c r="H170" s="164">
        <f>IF(G170="","",G170-G170*COMPASS!$AH$41)</f>
        <v>522</v>
      </c>
    </row>
    <row r="171" spans="1:8" ht="15.6" customHeight="1">
      <c r="A171" s="386" t="s">
        <v>5301</v>
      </c>
      <c r="B171" s="253" t="s">
        <v>25</v>
      </c>
      <c r="C171" s="545" t="s">
        <v>5302</v>
      </c>
      <c r="D171" s="545" t="s">
        <v>5303</v>
      </c>
      <c r="E171" s="893">
        <v>1</v>
      </c>
      <c r="F171" s="893"/>
      <c r="G171" s="894">
        <v>506</v>
      </c>
      <c r="H171" s="164">
        <f>IF(G171="","",G171-G171*COMPASS!$AH$41)</f>
        <v>506</v>
      </c>
    </row>
    <row r="172" spans="1:8" ht="15.6" customHeight="1">
      <c r="A172" s="386" t="s">
        <v>5304</v>
      </c>
      <c r="B172" s="253" t="s">
        <v>25</v>
      </c>
      <c r="C172" s="545" t="s">
        <v>5305</v>
      </c>
      <c r="D172" s="545" t="s">
        <v>5306</v>
      </c>
      <c r="E172" s="893">
        <v>1</v>
      </c>
      <c r="F172" s="893"/>
      <c r="G172" s="894">
        <v>939</v>
      </c>
      <c r="H172" s="164">
        <f>IF(G172="","",G172-G172*COMPASS!$AH$41)</f>
        <v>939</v>
      </c>
    </row>
    <row r="173" spans="1:8" ht="15.6" customHeight="1">
      <c r="A173" s="386" t="s">
        <v>5307</v>
      </c>
      <c r="B173" s="253" t="s">
        <v>25</v>
      </c>
      <c r="C173" s="545" t="s">
        <v>5308</v>
      </c>
      <c r="D173" s="545" t="s">
        <v>5303</v>
      </c>
      <c r="E173" s="893">
        <v>1</v>
      </c>
      <c r="F173" s="893"/>
      <c r="G173" s="894">
        <v>944</v>
      </c>
      <c r="H173" s="164">
        <f>IF(G173="","",G173-G173*COMPASS!$AH$41)</f>
        <v>944</v>
      </c>
    </row>
    <row r="174" spans="1:8" ht="15.6" customHeight="1">
      <c r="A174" s="386" t="s">
        <v>5309</v>
      </c>
      <c r="B174" s="253" t="s">
        <v>25</v>
      </c>
      <c r="C174" s="545" t="s">
        <v>5310</v>
      </c>
      <c r="D174" s="545" t="s">
        <v>5311</v>
      </c>
      <c r="E174" s="893">
        <v>1</v>
      </c>
      <c r="F174" s="893"/>
      <c r="G174" s="894">
        <v>983</v>
      </c>
      <c r="H174" s="164">
        <f>IF(G174="","",G174-G174*COMPASS!$AH$41)</f>
        <v>983</v>
      </c>
    </row>
    <row r="175" spans="1:8" ht="15.6" customHeight="1">
      <c r="A175" s="386" t="s">
        <v>5312</v>
      </c>
      <c r="B175" s="253" t="s">
        <v>25</v>
      </c>
      <c r="C175" s="545" t="s">
        <v>5313</v>
      </c>
      <c r="D175" s="545" t="s">
        <v>5303</v>
      </c>
      <c r="E175" s="893">
        <v>1</v>
      </c>
      <c r="F175" s="893"/>
      <c r="G175" s="894">
        <v>956</v>
      </c>
      <c r="H175" s="164">
        <f>IF(G175="","",G175-G175*COMPASS!$AH$41)</f>
        <v>956</v>
      </c>
    </row>
    <row r="176" spans="1:8" ht="15.6" customHeight="1">
      <c r="A176" s="386" t="s">
        <v>5314</v>
      </c>
      <c r="B176" s="253" t="s">
        <v>25</v>
      </c>
      <c r="C176" s="545" t="s">
        <v>5315</v>
      </c>
      <c r="D176" s="545" t="s">
        <v>5316</v>
      </c>
      <c r="E176" s="893">
        <v>1</v>
      </c>
      <c r="F176" s="893"/>
      <c r="G176" s="894">
        <v>953</v>
      </c>
      <c r="H176" s="164">
        <f>IF(G176="","",G176-G176*COMPASS!$AH$41)</f>
        <v>953</v>
      </c>
    </row>
    <row r="177" spans="1:8" ht="15.6" customHeight="1">
      <c r="A177" s="386" t="s">
        <v>5317</v>
      </c>
      <c r="B177" s="253" t="s">
        <v>25</v>
      </c>
      <c r="C177" s="545" t="s">
        <v>5318</v>
      </c>
      <c r="D177" s="545" t="s">
        <v>5319</v>
      </c>
      <c r="E177" s="893">
        <v>1</v>
      </c>
      <c r="F177" s="893"/>
      <c r="G177" s="894">
        <v>952</v>
      </c>
      <c r="H177" s="164">
        <f>IF(G177="","",G177-G177*COMPASS!$AH$41)</f>
        <v>952</v>
      </c>
    </row>
    <row r="178" spans="1:8" ht="15.6" customHeight="1">
      <c r="A178" s="388" t="s">
        <v>4937</v>
      </c>
      <c r="B178" s="350" t="s">
        <v>3079</v>
      </c>
      <c r="C178" s="890"/>
      <c r="D178" s="891" t="s">
        <v>3079</v>
      </c>
      <c r="E178" s="892" t="s">
        <v>3079</v>
      </c>
      <c r="F178" s="892"/>
      <c r="G178" s="353"/>
      <c r="H178" s="164" t="str">
        <f>IF(G178="","",G178-G178*COMPASS!$AH$41)</f>
        <v/>
      </c>
    </row>
    <row r="179" spans="1:8" ht="15.6" customHeight="1">
      <c r="A179" s="386" t="s">
        <v>5320</v>
      </c>
      <c r="B179" s="253" t="s">
        <v>25</v>
      </c>
      <c r="C179" s="545" t="s">
        <v>5321</v>
      </c>
      <c r="D179" s="545" t="s">
        <v>5322</v>
      </c>
      <c r="E179" s="893">
        <v>1</v>
      </c>
      <c r="F179" s="893"/>
      <c r="G179" s="894">
        <v>1724</v>
      </c>
      <c r="H179" s="164">
        <f>IF(G179="","",G179-G179*COMPASS!$AH$41)</f>
        <v>1724</v>
      </c>
    </row>
    <row r="180" spans="1:8" ht="15.6" customHeight="1">
      <c r="A180" s="386" t="s">
        <v>5323</v>
      </c>
      <c r="B180" s="253" t="s">
        <v>25</v>
      </c>
      <c r="C180" s="545" t="s">
        <v>5324</v>
      </c>
      <c r="D180" s="545" t="s">
        <v>5325</v>
      </c>
      <c r="E180" s="893">
        <v>1</v>
      </c>
      <c r="F180" s="893"/>
      <c r="G180" s="894">
        <v>2392</v>
      </c>
      <c r="H180" s="164">
        <f>IF(G180="","",G180-G180*COMPASS!$AH$41)</f>
        <v>2392</v>
      </c>
    </row>
    <row r="181" spans="1:8" ht="15.6" customHeight="1">
      <c r="A181" s="386" t="s">
        <v>5326</v>
      </c>
      <c r="B181" s="253" t="s">
        <v>25</v>
      </c>
      <c r="C181" s="545" t="s">
        <v>5327</v>
      </c>
      <c r="D181" s="545" t="s">
        <v>5328</v>
      </c>
      <c r="E181" s="893">
        <v>1</v>
      </c>
      <c r="F181" s="893"/>
      <c r="G181" s="894">
        <v>2392</v>
      </c>
      <c r="H181" s="164">
        <f>IF(G181="","",G181-G181*COMPASS!$AH$41)</f>
        <v>2392</v>
      </c>
    </row>
    <row r="182" spans="1:8" ht="15.6" customHeight="1">
      <c r="A182" s="386" t="s">
        <v>5329</v>
      </c>
      <c r="B182" s="253" t="s">
        <v>25</v>
      </c>
      <c r="C182" s="545" t="s">
        <v>5330</v>
      </c>
      <c r="D182" s="545" t="s">
        <v>5331</v>
      </c>
      <c r="E182" s="893">
        <v>1</v>
      </c>
      <c r="F182" s="893"/>
      <c r="G182" s="894">
        <v>2392</v>
      </c>
      <c r="H182" s="164">
        <f>IF(G182="","",G182-G182*COMPASS!$AH$41)</f>
        <v>2392</v>
      </c>
    </row>
    <row r="183" spans="1:8" ht="15.6" customHeight="1">
      <c r="A183" s="386" t="s">
        <v>5332</v>
      </c>
      <c r="B183" s="253" t="s">
        <v>25</v>
      </c>
      <c r="C183" s="545" t="s">
        <v>5333</v>
      </c>
      <c r="D183" s="545" t="s">
        <v>5334</v>
      </c>
      <c r="E183" s="893">
        <v>1</v>
      </c>
      <c r="F183" s="893"/>
      <c r="G183" s="894">
        <v>2392</v>
      </c>
      <c r="H183" s="164">
        <f>IF(G183="","",G183-G183*COMPASS!$AH$41)</f>
        <v>2392</v>
      </c>
    </row>
    <row r="184" spans="1:8" ht="15.6" customHeight="1">
      <c r="A184" s="895" t="s">
        <v>5335</v>
      </c>
      <c r="B184" s="547"/>
      <c r="C184" s="896"/>
      <c r="D184" s="896"/>
      <c r="E184" s="548" t="s">
        <v>3079</v>
      </c>
      <c r="F184" s="548"/>
      <c r="G184" s="549"/>
      <c r="H184" s="164" t="str">
        <f>IF(G184="","",G184-G184*COMPASS!$AH$41)</f>
        <v/>
      </c>
    </row>
    <row r="185" spans="1:8" ht="15.6" customHeight="1">
      <c r="A185" s="388" t="s">
        <v>4937</v>
      </c>
      <c r="B185" s="350" t="s">
        <v>3079</v>
      </c>
      <c r="C185" s="890"/>
      <c r="D185" s="891" t="s">
        <v>3079</v>
      </c>
      <c r="E185" s="892" t="s">
        <v>3079</v>
      </c>
      <c r="F185" s="892"/>
      <c r="G185" s="353"/>
      <c r="H185" s="164" t="str">
        <f>IF(G185="","",G185-G185*COMPASS!$AH$41)</f>
        <v/>
      </c>
    </row>
    <row r="186" spans="1:8" ht="15.6" customHeight="1">
      <c r="A186" s="388" t="s">
        <v>5336</v>
      </c>
      <c r="B186" s="350" t="s">
        <v>3079</v>
      </c>
      <c r="C186" s="890"/>
      <c r="D186" s="891" t="s">
        <v>3079</v>
      </c>
      <c r="E186" s="892" t="s">
        <v>3079</v>
      </c>
      <c r="F186" s="892"/>
      <c r="G186" s="353"/>
      <c r="H186" s="164" t="str">
        <f>IF(G186="","",G186-G186*COMPASS!$AH$41)</f>
        <v/>
      </c>
    </row>
    <row r="187" spans="1:8" ht="15.6" customHeight="1">
      <c r="A187" s="388" t="s">
        <v>4937</v>
      </c>
      <c r="B187" s="350" t="s">
        <v>3079</v>
      </c>
      <c r="C187" s="890"/>
      <c r="D187" s="891" t="s">
        <v>3079</v>
      </c>
      <c r="E187" s="892" t="s">
        <v>3079</v>
      </c>
      <c r="F187" s="892"/>
      <c r="G187" s="353"/>
      <c r="H187" s="164" t="str">
        <f>IF(G187="","",G187-G187*COMPASS!$AH$41)</f>
        <v/>
      </c>
    </row>
    <row r="188" spans="1:8" ht="15.6" customHeight="1">
      <c r="A188" s="388" t="s">
        <v>5337</v>
      </c>
      <c r="B188" s="350"/>
      <c r="C188" s="890"/>
      <c r="D188" s="891" t="s">
        <v>3079</v>
      </c>
      <c r="E188" s="892" t="s">
        <v>3079</v>
      </c>
      <c r="F188" s="892"/>
      <c r="G188" s="353"/>
      <c r="H188" s="164" t="str">
        <f>IF(G188="","",G188-G188*COMPASS!$AH$41)</f>
        <v/>
      </c>
    </row>
    <row r="189" spans="1:8" ht="15.6" customHeight="1">
      <c r="A189" s="386" t="s">
        <v>5338</v>
      </c>
      <c r="B189" s="253" t="s">
        <v>25</v>
      </c>
      <c r="C189" s="545" t="s">
        <v>5339</v>
      </c>
      <c r="D189" s="545" t="s">
        <v>5340</v>
      </c>
      <c r="E189" s="893">
        <v>1</v>
      </c>
      <c r="F189" s="893"/>
      <c r="G189" s="894">
        <v>262</v>
      </c>
      <c r="H189" s="164">
        <f>IF(G189="","",G189-G189*COMPASS!$AH$41)</f>
        <v>262</v>
      </c>
    </row>
    <row r="190" spans="1:8" ht="15.6" customHeight="1">
      <c r="A190" s="386" t="s">
        <v>5341</v>
      </c>
      <c r="B190" s="253" t="s">
        <v>25</v>
      </c>
      <c r="C190" s="545" t="s">
        <v>5342</v>
      </c>
      <c r="D190" s="545" t="s">
        <v>5343</v>
      </c>
      <c r="E190" s="893">
        <v>1</v>
      </c>
      <c r="F190" s="893"/>
      <c r="G190" s="894">
        <v>280</v>
      </c>
      <c r="H190" s="164">
        <f>IF(G190="","",G190-G190*COMPASS!$AH$41)</f>
        <v>280</v>
      </c>
    </row>
    <row r="191" spans="1:8" ht="15.6" customHeight="1">
      <c r="A191" s="386" t="s">
        <v>5344</v>
      </c>
      <c r="B191" s="253" t="s">
        <v>25</v>
      </c>
      <c r="C191" s="545" t="s">
        <v>5345</v>
      </c>
      <c r="D191" s="545" t="s">
        <v>5346</v>
      </c>
      <c r="E191" s="893">
        <v>1</v>
      </c>
      <c r="F191" s="893"/>
      <c r="G191" s="894">
        <v>179</v>
      </c>
      <c r="H191" s="164">
        <f>IF(G191="","",G191-G191*COMPASS!$AH$41)</f>
        <v>179</v>
      </c>
    </row>
    <row r="192" spans="1:8" ht="15.6" customHeight="1">
      <c r="A192" s="386" t="s">
        <v>5347</v>
      </c>
      <c r="B192" s="253" t="s">
        <v>25</v>
      </c>
      <c r="C192" s="545" t="s">
        <v>5348</v>
      </c>
      <c r="D192" s="545" t="s">
        <v>5349</v>
      </c>
      <c r="E192" s="893">
        <v>1</v>
      </c>
      <c r="F192" s="893"/>
      <c r="G192" s="894">
        <v>65</v>
      </c>
      <c r="H192" s="164">
        <f>IF(G192="","",G192-G192*COMPASS!$AH$41)</f>
        <v>65</v>
      </c>
    </row>
    <row r="193" spans="1:8" ht="15.6" customHeight="1">
      <c r="A193" s="386" t="s">
        <v>5350</v>
      </c>
      <c r="B193" s="253" t="s">
        <v>25</v>
      </c>
      <c r="C193" s="545" t="s">
        <v>5351</v>
      </c>
      <c r="D193" s="545" t="s">
        <v>5352</v>
      </c>
      <c r="E193" s="893">
        <v>1</v>
      </c>
      <c r="F193" s="893"/>
      <c r="G193" s="894">
        <v>65</v>
      </c>
      <c r="H193" s="164">
        <f>IF(G193="","",G193-G193*COMPASS!$AH$41)</f>
        <v>65</v>
      </c>
    </row>
    <row r="194" spans="1:8" ht="15.6" customHeight="1">
      <c r="A194" s="386" t="s">
        <v>5353</v>
      </c>
      <c r="B194" s="253" t="s">
        <v>25</v>
      </c>
      <c r="C194" s="545" t="s">
        <v>5354</v>
      </c>
      <c r="D194" s="545" t="s">
        <v>5355</v>
      </c>
      <c r="E194" s="893">
        <v>1</v>
      </c>
      <c r="F194" s="893"/>
      <c r="G194" s="894">
        <v>81</v>
      </c>
      <c r="H194" s="164">
        <f>IF(G194="","",G194-G194*COMPASS!$AH$41)</f>
        <v>81</v>
      </c>
    </row>
    <row r="195" spans="1:8" ht="15.6" customHeight="1">
      <c r="A195" s="386" t="s">
        <v>5356</v>
      </c>
      <c r="B195" s="253" t="s">
        <v>25</v>
      </c>
      <c r="C195" s="545" t="s">
        <v>5357</v>
      </c>
      <c r="D195" s="545" t="s">
        <v>5358</v>
      </c>
      <c r="E195" s="893">
        <v>1</v>
      </c>
      <c r="F195" s="893"/>
      <c r="G195" s="894">
        <v>26.4</v>
      </c>
      <c r="H195" s="164">
        <f>IF(G195="","",G195-G195*COMPASS!$AH$41)</f>
        <v>26.4</v>
      </c>
    </row>
    <row r="196" spans="1:8" ht="15.6" customHeight="1">
      <c r="A196" s="386" t="s">
        <v>5359</v>
      </c>
      <c r="B196" s="253" t="s">
        <v>25</v>
      </c>
      <c r="C196" s="545" t="s">
        <v>5360</v>
      </c>
      <c r="D196" s="545" t="s">
        <v>5361</v>
      </c>
      <c r="E196" s="893">
        <v>1</v>
      </c>
      <c r="F196" s="893"/>
      <c r="G196" s="894">
        <v>29</v>
      </c>
      <c r="H196" s="164">
        <f>IF(G196="","",G196-G196*COMPASS!$AH$41)</f>
        <v>29</v>
      </c>
    </row>
    <row r="197" spans="1:8" ht="15.6" customHeight="1">
      <c r="A197" s="386" t="s">
        <v>5362</v>
      </c>
      <c r="B197" s="253" t="s">
        <v>25</v>
      </c>
      <c r="C197" s="545" t="s">
        <v>5363</v>
      </c>
      <c r="D197" s="545" t="s">
        <v>5364</v>
      </c>
      <c r="E197" s="893">
        <v>1</v>
      </c>
      <c r="F197" s="893"/>
      <c r="G197" s="894">
        <v>17.2</v>
      </c>
      <c r="H197" s="164">
        <f>IF(G197="","",G197-G197*COMPASS!$AH$41)</f>
        <v>17.2</v>
      </c>
    </row>
    <row r="198" spans="1:8" ht="15.6" customHeight="1">
      <c r="A198" s="386" t="s">
        <v>5365</v>
      </c>
      <c r="B198" s="253" t="s">
        <v>25</v>
      </c>
      <c r="C198" s="545" t="s">
        <v>5366</v>
      </c>
      <c r="D198" s="545" t="s">
        <v>5367</v>
      </c>
      <c r="E198" s="893">
        <v>1</v>
      </c>
      <c r="F198" s="893"/>
      <c r="G198" s="894">
        <v>214</v>
      </c>
      <c r="H198" s="164">
        <f>IF(G198="","",G198-G198*COMPASS!$AH$41)</f>
        <v>214</v>
      </c>
    </row>
    <row r="199" spans="1:8" ht="15.6" customHeight="1">
      <c r="A199" s="386" t="s">
        <v>5368</v>
      </c>
      <c r="B199" s="253" t="s">
        <v>25</v>
      </c>
      <c r="C199" s="545" t="s">
        <v>5369</v>
      </c>
      <c r="D199" s="545" t="s">
        <v>5068</v>
      </c>
      <c r="E199" s="893">
        <v>1</v>
      </c>
      <c r="F199" s="893"/>
      <c r="G199" s="894">
        <v>1056</v>
      </c>
      <c r="H199" s="164">
        <f>IF(G199="","",G199-G199*COMPASS!$AH$41)</f>
        <v>1056</v>
      </c>
    </row>
    <row r="200" spans="1:8" ht="15.6" customHeight="1">
      <c r="A200" s="386" t="s">
        <v>5370</v>
      </c>
      <c r="B200" s="253" t="s">
        <v>25</v>
      </c>
      <c r="C200" s="545" t="s">
        <v>5371</v>
      </c>
      <c r="D200" s="545" t="s">
        <v>5372</v>
      </c>
      <c r="E200" s="893">
        <v>1</v>
      </c>
      <c r="F200" s="893"/>
      <c r="G200" s="894">
        <v>14.6</v>
      </c>
      <c r="H200" s="164">
        <f>IF(G200="","",G200-G200*COMPASS!$AH$41)</f>
        <v>14.6</v>
      </c>
    </row>
    <row r="201" spans="1:8" ht="15.6" customHeight="1">
      <c r="A201" s="386" t="s">
        <v>5373</v>
      </c>
      <c r="B201" s="253" t="s">
        <v>25</v>
      </c>
      <c r="C201" s="545" t="s">
        <v>5374</v>
      </c>
      <c r="D201" s="545" t="s">
        <v>5375</v>
      </c>
      <c r="E201" s="893">
        <v>1</v>
      </c>
      <c r="F201" s="893"/>
      <c r="G201" s="894">
        <v>14.6</v>
      </c>
      <c r="H201" s="164">
        <f>IF(G201="","",G201-G201*COMPASS!$AH$41)</f>
        <v>14.6</v>
      </c>
    </row>
    <row r="202" spans="1:8" ht="15.6" customHeight="1">
      <c r="A202" s="386" t="s">
        <v>5376</v>
      </c>
      <c r="B202" s="253" t="s">
        <v>25</v>
      </c>
      <c r="C202" s="545" t="s">
        <v>5377</v>
      </c>
      <c r="D202" s="545" t="s">
        <v>5378</v>
      </c>
      <c r="E202" s="893">
        <v>1</v>
      </c>
      <c r="F202" s="893"/>
      <c r="G202" s="894">
        <v>14.6</v>
      </c>
      <c r="H202" s="164">
        <f>IF(G202="","",G202-G202*COMPASS!$AH$41)</f>
        <v>14.6</v>
      </c>
    </row>
    <row r="203" spans="1:8" ht="15.6" customHeight="1">
      <c r="A203" s="386" t="s">
        <v>5379</v>
      </c>
      <c r="B203" s="253" t="s">
        <v>25</v>
      </c>
      <c r="C203" s="545" t="s">
        <v>5380</v>
      </c>
      <c r="D203" s="545" t="s">
        <v>5381</v>
      </c>
      <c r="E203" s="893">
        <v>1</v>
      </c>
      <c r="F203" s="893"/>
      <c r="G203" s="894">
        <v>14.6</v>
      </c>
      <c r="H203" s="164">
        <f>IF(G203="","",G203-G203*COMPASS!$AH$41)</f>
        <v>14.6</v>
      </c>
    </row>
    <row r="204" spans="1:8" ht="15.6" customHeight="1">
      <c r="A204" s="386" t="s">
        <v>5382</v>
      </c>
      <c r="B204" s="253" t="s">
        <v>25</v>
      </c>
      <c r="C204" s="545" t="s">
        <v>5383</v>
      </c>
      <c r="D204" s="545" t="s">
        <v>5384</v>
      </c>
      <c r="E204" s="893">
        <v>1</v>
      </c>
      <c r="F204" s="893"/>
      <c r="G204" s="894">
        <v>14.6</v>
      </c>
      <c r="H204" s="164">
        <f>IF(G204="","",G204-G204*COMPASS!$AH$41)</f>
        <v>14.6</v>
      </c>
    </row>
    <row r="205" spans="1:8" ht="15.6" customHeight="1">
      <c r="A205" s="386" t="s">
        <v>5385</v>
      </c>
      <c r="B205" s="253" t="s">
        <v>25</v>
      </c>
      <c r="C205" s="545" t="s">
        <v>5386</v>
      </c>
      <c r="D205" s="545" t="s">
        <v>8005</v>
      </c>
      <c r="E205" s="893">
        <v>1</v>
      </c>
      <c r="F205" s="893"/>
      <c r="G205" s="894">
        <v>14.6</v>
      </c>
      <c r="H205" s="164">
        <f>IF(G205="","",G205-G205*COMPASS!$AH$41)</f>
        <v>14.6</v>
      </c>
    </row>
    <row r="206" spans="1:8" ht="15.6" customHeight="1">
      <c r="A206" s="386" t="s">
        <v>5387</v>
      </c>
      <c r="B206" s="253" t="s">
        <v>25</v>
      </c>
      <c r="C206" s="545" t="s">
        <v>5388</v>
      </c>
      <c r="D206" s="545" t="s">
        <v>5389</v>
      </c>
      <c r="E206" s="893">
        <v>1</v>
      </c>
      <c r="F206" s="893"/>
      <c r="G206" s="894">
        <v>14.6</v>
      </c>
      <c r="H206" s="164">
        <f>IF(G206="","",G206-G206*COMPASS!$AH$41)</f>
        <v>14.6</v>
      </c>
    </row>
    <row r="207" spans="1:8" ht="15.6" customHeight="1">
      <c r="A207" s="386" t="s">
        <v>5390</v>
      </c>
      <c r="B207" s="253" t="s">
        <v>25</v>
      </c>
      <c r="C207" s="545" t="s">
        <v>5391</v>
      </c>
      <c r="D207" s="545" t="s">
        <v>5392</v>
      </c>
      <c r="E207" s="893">
        <v>1</v>
      </c>
      <c r="F207" s="893"/>
      <c r="G207" s="894">
        <v>14.6</v>
      </c>
      <c r="H207" s="164">
        <f>IF(G207="","",G207-G207*COMPASS!$AH$41)</f>
        <v>14.6</v>
      </c>
    </row>
    <row r="208" spans="1:8" ht="15.6" customHeight="1">
      <c r="A208" s="386" t="s">
        <v>5393</v>
      </c>
      <c r="B208" s="253" t="s">
        <v>25</v>
      </c>
      <c r="C208" s="545" t="s">
        <v>5394</v>
      </c>
      <c r="D208" s="545" t="s">
        <v>5395</v>
      </c>
      <c r="E208" s="893">
        <v>1</v>
      </c>
      <c r="F208" s="893"/>
      <c r="G208" s="894">
        <v>14.6</v>
      </c>
      <c r="H208" s="164">
        <f>IF(G208="","",G208-G208*COMPASS!$AH$41)</f>
        <v>14.6</v>
      </c>
    </row>
    <row r="209" spans="1:8" ht="15.6" customHeight="1">
      <c r="A209" s="386" t="s">
        <v>5396</v>
      </c>
      <c r="B209" s="253" t="s">
        <v>25</v>
      </c>
      <c r="C209" s="545" t="s">
        <v>5397</v>
      </c>
      <c r="D209" s="545" t="s">
        <v>5398</v>
      </c>
      <c r="E209" s="893">
        <v>1</v>
      </c>
      <c r="F209" s="893"/>
      <c r="G209" s="894">
        <v>15.2</v>
      </c>
      <c r="H209" s="164">
        <f>IF(G209="","",G209-G209*COMPASS!$AH$41)</f>
        <v>15.2</v>
      </c>
    </row>
    <row r="210" spans="1:8" ht="15.6" customHeight="1">
      <c r="A210" s="386" t="s">
        <v>5399</v>
      </c>
      <c r="B210" s="253" t="s">
        <v>25</v>
      </c>
      <c r="C210" s="545" t="s">
        <v>5400</v>
      </c>
      <c r="D210" s="545" t="s">
        <v>5401</v>
      </c>
      <c r="E210" s="893">
        <v>1</v>
      </c>
      <c r="F210" s="893"/>
      <c r="G210" s="894">
        <v>15.2</v>
      </c>
      <c r="H210" s="164">
        <f>IF(G210="","",G210-G210*COMPASS!$AH$41)</f>
        <v>15.2</v>
      </c>
    </row>
    <row r="211" spans="1:8" ht="15.6" customHeight="1">
      <c r="A211" s="386" t="s">
        <v>5402</v>
      </c>
      <c r="B211" s="253" t="s">
        <v>25</v>
      </c>
      <c r="C211" s="545" t="s">
        <v>5403</v>
      </c>
      <c r="D211" s="545" t="s">
        <v>5389</v>
      </c>
      <c r="E211" s="893">
        <v>1</v>
      </c>
      <c r="F211" s="893"/>
      <c r="G211" s="894">
        <v>14.6</v>
      </c>
      <c r="H211" s="164">
        <f>IF(G211="","",G211-G211*COMPASS!$AH$41)</f>
        <v>14.6</v>
      </c>
    </row>
    <row r="212" spans="1:8" ht="15.6" customHeight="1">
      <c r="A212" s="386" t="s">
        <v>5404</v>
      </c>
      <c r="B212" s="253" t="s">
        <v>25</v>
      </c>
      <c r="C212" s="545" t="s">
        <v>5405</v>
      </c>
      <c r="D212" s="545" t="s">
        <v>5375</v>
      </c>
      <c r="E212" s="893">
        <v>1</v>
      </c>
      <c r="F212" s="893"/>
      <c r="G212" s="894">
        <v>15.2</v>
      </c>
      <c r="H212" s="164">
        <f>IF(G212="","",G212-G212*COMPASS!$AH$41)</f>
        <v>15.2</v>
      </c>
    </row>
    <row r="213" spans="1:8" ht="15.6" customHeight="1">
      <c r="A213" s="388" t="s">
        <v>4937</v>
      </c>
      <c r="B213" s="350" t="s">
        <v>3079</v>
      </c>
      <c r="C213" s="890"/>
      <c r="D213" s="891" t="s">
        <v>3079</v>
      </c>
      <c r="E213" s="892" t="s">
        <v>3079</v>
      </c>
      <c r="F213" s="892"/>
      <c r="G213" s="353"/>
      <c r="H213" s="164" t="str">
        <f>IF(G213="","",G213-G213*COMPASS!$AH$41)</f>
        <v/>
      </c>
    </row>
    <row r="214" spans="1:8" ht="15.6" customHeight="1">
      <c r="A214" s="388" t="s">
        <v>5406</v>
      </c>
      <c r="B214" s="350" t="s">
        <v>3079</v>
      </c>
      <c r="C214" s="890"/>
      <c r="D214" s="891" t="s">
        <v>3079</v>
      </c>
      <c r="E214" s="892" t="s">
        <v>3079</v>
      </c>
      <c r="F214" s="892"/>
      <c r="G214" s="353"/>
      <c r="H214" s="164" t="str">
        <f>IF(G214="","",G214-G214*COMPASS!$AH$41)</f>
        <v/>
      </c>
    </row>
    <row r="215" spans="1:8" ht="15.6" customHeight="1">
      <c r="A215" s="386" t="s">
        <v>5407</v>
      </c>
      <c r="B215" s="253" t="s">
        <v>25</v>
      </c>
      <c r="C215" s="545" t="s">
        <v>5408</v>
      </c>
      <c r="D215" s="545" t="s">
        <v>5409</v>
      </c>
      <c r="E215" s="893">
        <v>1</v>
      </c>
      <c r="F215" s="893"/>
      <c r="G215" s="894">
        <v>611</v>
      </c>
      <c r="H215" s="164">
        <f>IF(G215="","",G215-G215*COMPASS!$AH$41)</f>
        <v>611</v>
      </c>
    </row>
    <row r="216" spans="1:8" ht="15.6" customHeight="1">
      <c r="A216" s="388" t="s">
        <v>5406</v>
      </c>
      <c r="B216" s="350" t="s">
        <v>3079</v>
      </c>
      <c r="C216" s="890"/>
      <c r="D216" s="891" t="s">
        <v>3079</v>
      </c>
      <c r="E216" s="892" t="s">
        <v>3079</v>
      </c>
      <c r="F216" s="892"/>
      <c r="G216" s="353"/>
      <c r="H216" s="164" t="str">
        <f>IF(G216="","",G216-G216*COMPASS!$AH$41)</f>
        <v/>
      </c>
    </row>
    <row r="217" spans="1:8" ht="15.6" customHeight="1">
      <c r="A217" s="386" t="s">
        <v>14573</v>
      </c>
      <c r="B217" s="253" t="s">
        <v>25</v>
      </c>
      <c r="C217" s="545" t="s">
        <v>14574</v>
      </c>
      <c r="D217" s="545" t="s">
        <v>14575</v>
      </c>
      <c r="E217" s="893">
        <v>1</v>
      </c>
      <c r="F217" s="893"/>
      <c r="G217" s="894">
        <v>4451</v>
      </c>
      <c r="H217" s="164">
        <f>IF(G217="","",G217-G217*COMPASS!$AH$41)</f>
        <v>4451</v>
      </c>
    </row>
    <row r="218" spans="1:8" ht="15.6" customHeight="1">
      <c r="A218" s="900" t="s">
        <v>14576</v>
      </c>
      <c r="B218" s="903" t="s">
        <v>25</v>
      </c>
      <c r="C218" s="901" t="s">
        <v>14577</v>
      </c>
      <c r="D218" s="901" t="s">
        <v>14578</v>
      </c>
      <c r="E218" s="899">
        <v>1</v>
      </c>
      <c r="F218" s="899"/>
      <c r="G218" s="902">
        <v>1615</v>
      </c>
      <c r="H218" s="164">
        <f>IF(G218="","",G218-G218*COMPASS!$AH$41)</f>
        <v>1615</v>
      </c>
    </row>
    <row r="219" spans="1:8" ht="15.6" customHeight="1">
      <c r="A219" s="388" t="s">
        <v>5410</v>
      </c>
      <c r="B219" s="350" t="s">
        <v>3079</v>
      </c>
      <c r="C219" s="890"/>
      <c r="D219" s="891" t="s">
        <v>3079</v>
      </c>
      <c r="E219" s="892" t="s">
        <v>3079</v>
      </c>
      <c r="F219" s="892"/>
      <c r="G219" s="353"/>
      <c r="H219" s="164" t="str">
        <f>IF(G219="","",G219-G219*COMPASS!$AH$41)</f>
        <v/>
      </c>
    </row>
    <row r="220" spans="1:8" ht="15.6" customHeight="1">
      <c r="A220" s="386" t="s">
        <v>8006</v>
      </c>
      <c r="B220" s="253" t="s">
        <v>25</v>
      </c>
      <c r="C220" s="545" t="s">
        <v>8007</v>
      </c>
      <c r="D220" s="545" t="s">
        <v>8008</v>
      </c>
      <c r="E220" s="893">
        <v>1</v>
      </c>
      <c r="F220" s="893"/>
      <c r="G220" s="894">
        <v>2581</v>
      </c>
      <c r="H220" s="164">
        <f>IF(G220="","",G220-G220*COMPASS!$AH$41)</f>
        <v>2581</v>
      </c>
    </row>
    <row r="221" spans="1:8" ht="15.6" customHeight="1">
      <c r="A221" s="386" t="s">
        <v>8093</v>
      </c>
      <c r="B221" s="253" t="s">
        <v>25</v>
      </c>
      <c r="C221" s="545" t="s">
        <v>8094</v>
      </c>
      <c r="D221" s="545" t="s">
        <v>8095</v>
      </c>
      <c r="E221" s="893">
        <v>1</v>
      </c>
      <c r="F221" s="893"/>
      <c r="G221" s="894">
        <v>1620</v>
      </c>
      <c r="H221" s="164">
        <f>IF(G221="","",G221-G221*COMPASS!$AH$41)</f>
        <v>1620</v>
      </c>
    </row>
    <row r="222" spans="1:8" ht="15.6" customHeight="1">
      <c r="A222" s="386" t="s">
        <v>8096</v>
      </c>
      <c r="B222" s="253" t="s">
        <v>25</v>
      </c>
      <c r="C222" s="545" t="s">
        <v>8097</v>
      </c>
      <c r="D222" s="545" t="s">
        <v>5343</v>
      </c>
      <c r="E222" s="893">
        <v>1</v>
      </c>
      <c r="F222" s="893"/>
      <c r="G222" s="894">
        <v>2939</v>
      </c>
      <c r="H222" s="164">
        <f>IF(G222="","",G222-G222*COMPASS!$AH$41)</f>
        <v>2939</v>
      </c>
    </row>
    <row r="223" spans="1:8" ht="15.6" customHeight="1">
      <c r="A223" s="388" t="s">
        <v>5410</v>
      </c>
      <c r="B223" s="350" t="s">
        <v>3079</v>
      </c>
      <c r="C223" s="890"/>
      <c r="D223" s="891" t="s">
        <v>3079</v>
      </c>
      <c r="E223" s="892" t="s">
        <v>3079</v>
      </c>
      <c r="F223" s="892"/>
      <c r="G223" s="353"/>
      <c r="H223" s="164" t="str">
        <f>IF(G223="","",G223-G223*COMPASS!$AH$41)</f>
        <v/>
      </c>
    </row>
    <row r="224" spans="1:8" ht="15.6" customHeight="1">
      <c r="A224" s="386" t="s">
        <v>5411</v>
      </c>
      <c r="B224" s="253" t="s">
        <v>25</v>
      </c>
      <c r="C224" s="545" t="s">
        <v>5412</v>
      </c>
      <c r="D224" s="545" t="s">
        <v>6967</v>
      </c>
      <c r="E224" s="893">
        <v>10</v>
      </c>
      <c r="F224" s="893"/>
      <c r="G224" s="894">
        <v>265</v>
      </c>
      <c r="H224" s="164">
        <f>IF(G224="","",G224-G224*COMPASS!$AH$41)</f>
        <v>265</v>
      </c>
    </row>
    <row r="225" spans="1:8" ht="15.6" customHeight="1">
      <c r="A225" s="386" t="s">
        <v>5413</v>
      </c>
      <c r="B225" s="253" t="s">
        <v>25</v>
      </c>
      <c r="C225" s="545" t="s">
        <v>5414</v>
      </c>
      <c r="D225" s="545" t="s">
        <v>6968</v>
      </c>
      <c r="E225" s="893">
        <v>1</v>
      </c>
      <c r="F225" s="893"/>
      <c r="G225" s="894">
        <v>176</v>
      </c>
      <c r="H225" s="164">
        <f>IF(G225="","",G225-G225*COMPASS!$AH$41)</f>
        <v>176</v>
      </c>
    </row>
    <row r="226" spans="1:8" ht="15.6" customHeight="1">
      <c r="A226" s="895" t="s">
        <v>5415</v>
      </c>
      <c r="B226" s="547"/>
      <c r="C226" s="896"/>
      <c r="D226" s="896"/>
      <c r="E226" s="548" t="s">
        <v>3079</v>
      </c>
      <c r="F226" s="548"/>
      <c r="G226" s="549"/>
      <c r="H226" s="164" t="str">
        <f>IF(G226="","",G226-G226*COMPASS!$AH$41)</f>
        <v/>
      </c>
    </row>
    <row r="227" spans="1:8" ht="15.6" customHeight="1">
      <c r="A227" s="386" t="s">
        <v>5416</v>
      </c>
      <c r="B227" s="253" t="s">
        <v>25</v>
      </c>
      <c r="C227" s="545" t="s">
        <v>5417</v>
      </c>
      <c r="D227" s="545" t="s">
        <v>5418</v>
      </c>
      <c r="E227" s="893">
        <v>10</v>
      </c>
      <c r="F227" s="893"/>
      <c r="G227" s="894">
        <v>28.8</v>
      </c>
      <c r="H227" s="164">
        <f>IF(G227="","",G227-G227*COMPASS!$AH$41)</f>
        <v>28.8</v>
      </c>
    </row>
    <row r="228" spans="1:8" ht="15.6" customHeight="1">
      <c r="A228" s="386" t="s">
        <v>5419</v>
      </c>
      <c r="B228" s="253" t="s">
        <v>25</v>
      </c>
      <c r="C228" s="545" t="s">
        <v>5420</v>
      </c>
      <c r="D228" s="545" t="s">
        <v>5421</v>
      </c>
      <c r="E228" s="893">
        <v>1</v>
      </c>
      <c r="F228" s="893"/>
      <c r="G228" s="894">
        <v>191</v>
      </c>
      <c r="H228" s="164">
        <f>IF(G228="","",G228-G228*COMPASS!$AH$41)</f>
        <v>191</v>
      </c>
    </row>
    <row r="229" spans="1:8" ht="15.6" customHeight="1">
      <c r="A229" s="386" t="s">
        <v>5422</v>
      </c>
      <c r="B229" s="253" t="s">
        <v>25</v>
      </c>
      <c r="C229" s="545" t="s">
        <v>5423</v>
      </c>
      <c r="D229" s="545" t="s">
        <v>5424</v>
      </c>
      <c r="E229" s="893">
        <v>1</v>
      </c>
      <c r="F229" s="893"/>
      <c r="G229" s="894">
        <v>128</v>
      </c>
      <c r="H229" s="164">
        <f>IF(G229="","",G229-G229*COMPASS!$AH$41)</f>
        <v>128</v>
      </c>
    </row>
    <row r="230" spans="1:8" ht="15.6" customHeight="1">
      <c r="A230" s="386" t="s">
        <v>5425</v>
      </c>
      <c r="B230" s="253" t="s">
        <v>25</v>
      </c>
      <c r="C230" s="545" t="s">
        <v>5426</v>
      </c>
      <c r="D230" s="545" t="s">
        <v>5427</v>
      </c>
      <c r="E230" s="893">
        <v>1</v>
      </c>
      <c r="F230" s="893"/>
      <c r="G230" s="894">
        <v>135</v>
      </c>
      <c r="H230" s="164">
        <f>IF(G230="","",G230-G230*COMPASS!$AH$41)</f>
        <v>135</v>
      </c>
    </row>
    <row r="231" spans="1:8" ht="15.6" customHeight="1">
      <c r="A231" s="386" t="s">
        <v>5428</v>
      </c>
      <c r="B231" s="253" t="s">
        <v>25</v>
      </c>
      <c r="C231" s="545" t="s">
        <v>5429</v>
      </c>
      <c r="D231" s="545" t="s">
        <v>5430</v>
      </c>
      <c r="E231" s="893">
        <v>1</v>
      </c>
      <c r="F231" s="893"/>
      <c r="G231" s="894">
        <v>135</v>
      </c>
      <c r="H231" s="164">
        <f>IF(G231="","",G231-G231*COMPASS!$AH$41)</f>
        <v>135</v>
      </c>
    </row>
    <row r="232" spans="1:8" ht="15.6" customHeight="1">
      <c r="A232" s="386" t="s">
        <v>5431</v>
      </c>
      <c r="B232" s="253" t="s">
        <v>25</v>
      </c>
      <c r="C232" s="545" t="s">
        <v>5432</v>
      </c>
      <c r="D232" s="545" t="s">
        <v>5433</v>
      </c>
      <c r="E232" s="893">
        <v>1</v>
      </c>
      <c r="F232" s="893"/>
      <c r="G232" s="894">
        <v>327</v>
      </c>
      <c r="H232" s="164">
        <f>IF(G232="","",G232-G232*COMPASS!$AH$41)</f>
        <v>327</v>
      </c>
    </row>
    <row r="233" spans="1:8" ht="15.6" customHeight="1">
      <c r="A233" s="386" t="s">
        <v>5434</v>
      </c>
      <c r="B233" s="253" t="s">
        <v>25</v>
      </c>
      <c r="C233" s="545" t="s">
        <v>5435</v>
      </c>
      <c r="D233" s="545" t="s">
        <v>5436</v>
      </c>
      <c r="E233" s="893">
        <v>1</v>
      </c>
      <c r="F233" s="893"/>
      <c r="G233" s="894">
        <v>18.3</v>
      </c>
      <c r="H233" s="164">
        <f>IF(G233="","",G233-G233*COMPASS!$AH$41)</f>
        <v>18.3</v>
      </c>
    </row>
    <row r="234" spans="1:8" ht="15.6" customHeight="1">
      <c r="A234" s="386" t="s">
        <v>5437</v>
      </c>
      <c r="B234" s="253" t="s">
        <v>25</v>
      </c>
      <c r="C234" s="545" t="s">
        <v>5438</v>
      </c>
      <c r="D234" s="545" t="s">
        <v>5439</v>
      </c>
      <c r="E234" s="893">
        <v>1</v>
      </c>
      <c r="F234" s="893"/>
      <c r="G234" s="894">
        <v>54</v>
      </c>
      <c r="H234" s="164">
        <f>IF(G234="","",G234-G234*COMPASS!$AH$41)</f>
        <v>54</v>
      </c>
    </row>
    <row r="235" spans="1:8" ht="15.6" customHeight="1">
      <c r="A235" s="386" t="s">
        <v>5440</v>
      </c>
      <c r="B235" s="253" t="s">
        <v>25</v>
      </c>
      <c r="C235" s="545" t="s">
        <v>5441</v>
      </c>
      <c r="D235" s="545" t="s">
        <v>5442</v>
      </c>
      <c r="E235" s="893">
        <v>1</v>
      </c>
      <c r="F235" s="893"/>
      <c r="G235" s="894">
        <v>17.900000000000002</v>
      </c>
      <c r="H235" s="164">
        <f>IF(G235="","",G235-G235*COMPASS!$AH$41)</f>
        <v>17.900000000000002</v>
      </c>
    </row>
    <row r="236" spans="1:8" ht="15.6" customHeight="1">
      <c r="A236" s="386" t="s">
        <v>5443</v>
      </c>
      <c r="B236" s="253" t="s">
        <v>25</v>
      </c>
      <c r="C236" s="545" t="s">
        <v>5444</v>
      </c>
      <c r="D236" s="545" t="s">
        <v>5445</v>
      </c>
      <c r="E236" s="893">
        <v>1</v>
      </c>
      <c r="F236" s="893"/>
      <c r="G236" s="894">
        <v>22</v>
      </c>
      <c r="H236" s="164">
        <f>IF(G236="","",G236-G236*COMPASS!$AH$41)</f>
        <v>22</v>
      </c>
    </row>
    <row r="237" spans="1:8" ht="15.6" customHeight="1">
      <c r="A237" s="386" t="s">
        <v>5446</v>
      </c>
      <c r="B237" s="253" t="s">
        <v>25</v>
      </c>
      <c r="C237" s="545" t="s">
        <v>5447</v>
      </c>
      <c r="D237" s="545" t="s">
        <v>5448</v>
      </c>
      <c r="E237" s="893">
        <v>1</v>
      </c>
      <c r="F237" s="893"/>
      <c r="G237" s="894">
        <v>63</v>
      </c>
      <c r="H237" s="164">
        <f>IF(G237="","",G237-G237*COMPASS!$AH$41)</f>
        <v>63</v>
      </c>
    </row>
    <row r="238" spans="1:8" ht="15.6" customHeight="1">
      <c r="A238" s="388" t="s">
        <v>4990</v>
      </c>
      <c r="B238" s="350"/>
      <c r="C238" s="890"/>
      <c r="D238" s="891" t="s">
        <v>3079</v>
      </c>
      <c r="E238" s="892" t="s">
        <v>3079</v>
      </c>
      <c r="F238" s="892"/>
      <c r="G238" s="353"/>
      <c r="H238" s="164" t="str">
        <f>IF(G238="","",G238-G238*COMPASS!$AH$41)</f>
        <v/>
      </c>
    </row>
    <row r="239" spans="1:8" ht="15.6" customHeight="1">
      <c r="A239" s="386" t="s">
        <v>5449</v>
      </c>
      <c r="B239" s="253" t="s">
        <v>25</v>
      </c>
      <c r="C239" s="545" t="s">
        <v>5450</v>
      </c>
      <c r="D239" s="545" t="s">
        <v>5451</v>
      </c>
      <c r="E239" s="893">
        <v>1</v>
      </c>
      <c r="F239" s="893"/>
      <c r="G239" s="894">
        <v>28.6</v>
      </c>
      <c r="H239" s="164">
        <f>IF(G239="","",G239-G239*COMPASS!$AH$41)</f>
        <v>28.6</v>
      </c>
    </row>
    <row r="240" spans="1:8" ht="15.6" customHeight="1">
      <c r="A240" s="386" t="s">
        <v>5452</v>
      </c>
      <c r="B240" s="253" t="s">
        <v>25</v>
      </c>
      <c r="C240" s="545" t="s">
        <v>5453</v>
      </c>
      <c r="D240" s="545" t="s">
        <v>5454</v>
      </c>
      <c r="E240" s="893">
        <v>1</v>
      </c>
      <c r="F240" s="893"/>
      <c r="G240" s="894">
        <v>30.1</v>
      </c>
      <c r="H240" s="164">
        <f>IF(G240="","",G240-G240*COMPASS!$AH$41)</f>
        <v>30.1</v>
      </c>
    </row>
    <row r="241" spans="1:8" ht="15.6" customHeight="1">
      <c r="A241" s="386" t="s">
        <v>5455</v>
      </c>
      <c r="B241" s="253" t="s">
        <v>25</v>
      </c>
      <c r="C241" s="545" t="s">
        <v>5456</v>
      </c>
      <c r="D241" s="545" t="s">
        <v>5457</v>
      </c>
      <c r="E241" s="893">
        <v>1</v>
      </c>
      <c r="F241" s="893"/>
      <c r="G241" s="894">
        <v>4.1999999999999993</v>
      </c>
      <c r="H241" s="164">
        <f>IF(G241="","",G241-G241*COMPASS!$AH$41)</f>
        <v>4.1999999999999993</v>
      </c>
    </row>
    <row r="242" spans="1:8" ht="15.6" customHeight="1">
      <c r="A242" s="386" t="s">
        <v>5458</v>
      </c>
      <c r="B242" s="253" t="s">
        <v>25</v>
      </c>
      <c r="C242" s="545" t="s">
        <v>5459</v>
      </c>
      <c r="D242" s="545" t="s">
        <v>5460</v>
      </c>
      <c r="E242" s="893">
        <v>1</v>
      </c>
      <c r="F242" s="893"/>
      <c r="G242" s="894">
        <v>31.400000000000002</v>
      </c>
      <c r="H242" s="164">
        <f>IF(G242="","",G242-G242*COMPASS!$AH$41)</f>
        <v>31.400000000000002</v>
      </c>
    </row>
    <row r="243" spans="1:8" ht="15.6" customHeight="1">
      <c r="A243" s="388" t="s">
        <v>5410</v>
      </c>
      <c r="B243" s="350" t="s">
        <v>3079</v>
      </c>
      <c r="C243" s="890"/>
      <c r="D243" s="891" t="s">
        <v>3079</v>
      </c>
      <c r="E243" s="892" t="s">
        <v>3079</v>
      </c>
      <c r="F243" s="892"/>
      <c r="G243" s="353"/>
      <c r="H243" s="164" t="str">
        <f>IF(G243="","",G243-G243*COMPASS!$AH$41)</f>
        <v/>
      </c>
    </row>
    <row r="244" spans="1:8" ht="15.6" customHeight="1">
      <c r="A244" s="386" t="s">
        <v>5461</v>
      </c>
      <c r="B244" s="253" t="s">
        <v>25</v>
      </c>
      <c r="C244" s="545" t="s">
        <v>5462</v>
      </c>
      <c r="D244" s="545" t="s">
        <v>5463</v>
      </c>
      <c r="E244" s="893">
        <v>1</v>
      </c>
      <c r="F244" s="893"/>
      <c r="G244" s="894">
        <v>347</v>
      </c>
      <c r="H244" s="164">
        <f>IF(G244="","",G244-G244*COMPASS!$AH$41)</f>
        <v>347</v>
      </c>
    </row>
    <row r="245" spans="1:8" ht="15.6" customHeight="1">
      <c r="A245" s="895" t="s">
        <v>5464</v>
      </c>
      <c r="B245" s="547"/>
      <c r="C245" s="896"/>
      <c r="D245" s="896"/>
      <c r="E245" s="548" t="s">
        <v>3079</v>
      </c>
      <c r="F245" s="548"/>
      <c r="G245" s="549"/>
      <c r="H245" s="164" t="str">
        <f>IF(G245="","",G245-G245*COMPASS!$AH$41)</f>
        <v/>
      </c>
    </row>
    <row r="246" spans="1:8" ht="15.6" customHeight="1">
      <c r="A246" s="388" t="s">
        <v>4990</v>
      </c>
      <c r="B246" s="350"/>
      <c r="C246" s="890"/>
      <c r="D246" s="891" t="s">
        <v>3079</v>
      </c>
      <c r="E246" s="892" t="s">
        <v>3079</v>
      </c>
      <c r="F246" s="892"/>
      <c r="G246" s="353"/>
      <c r="H246" s="164" t="str">
        <f>IF(G246="","",G246-G246*COMPASS!$AH$41)</f>
        <v/>
      </c>
    </row>
    <row r="247" spans="1:8" ht="15.6" customHeight="1">
      <c r="A247" s="388" t="s">
        <v>5465</v>
      </c>
      <c r="B247" s="350" t="s">
        <v>3079</v>
      </c>
      <c r="C247" s="890"/>
      <c r="D247" s="891" t="s">
        <v>3079</v>
      </c>
      <c r="E247" s="892" t="s">
        <v>3079</v>
      </c>
      <c r="F247" s="892"/>
      <c r="G247" s="353"/>
      <c r="H247" s="164" t="str">
        <f>IF(G247="","",G247-G247*COMPASS!$AH$41)</f>
        <v/>
      </c>
    </row>
    <row r="248" spans="1:8" ht="15.6" customHeight="1">
      <c r="A248" s="386" t="s">
        <v>5466</v>
      </c>
      <c r="B248" s="253" t="s">
        <v>25</v>
      </c>
      <c r="C248" s="545" t="s">
        <v>5467</v>
      </c>
      <c r="D248" s="545" t="s">
        <v>5468</v>
      </c>
      <c r="E248" s="893">
        <v>1</v>
      </c>
      <c r="F248" s="893"/>
      <c r="G248" s="894">
        <v>24.700000000000003</v>
      </c>
      <c r="H248" s="164">
        <f>IF(G248="","",G248-G248*COMPASS!$AH$41)</f>
        <v>24.700000000000003</v>
      </c>
    </row>
    <row r="249" spans="1:8" ht="15.6" customHeight="1">
      <c r="A249" s="386" t="s">
        <v>5469</v>
      </c>
      <c r="B249" s="253" t="s">
        <v>25</v>
      </c>
      <c r="C249" s="545" t="s">
        <v>5470</v>
      </c>
      <c r="D249" s="545" t="s">
        <v>5471</v>
      </c>
      <c r="E249" s="893">
        <v>1</v>
      </c>
      <c r="F249" s="893"/>
      <c r="G249" s="894">
        <v>31.400000000000002</v>
      </c>
      <c r="H249" s="164">
        <f>IF(G249="","",G249-G249*COMPASS!$AH$41)</f>
        <v>31.400000000000002</v>
      </c>
    </row>
    <row r="250" spans="1:8" ht="15.6" customHeight="1">
      <c r="A250" s="388" t="s">
        <v>5410</v>
      </c>
      <c r="B250" s="350" t="s">
        <v>3079</v>
      </c>
      <c r="C250" s="890"/>
      <c r="D250" s="891" t="s">
        <v>3079</v>
      </c>
      <c r="E250" s="892" t="s">
        <v>3079</v>
      </c>
      <c r="F250" s="892"/>
      <c r="G250" s="353"/>
      <c r="H250" s="164" t="str">
        <f>IF(G250="","",G250-G250*COMPASS!$AH$41)</f>
        <v/>
      </c>
    </row>
    <row r="251" spans="1:8" ht="15.6" customHeight="1">
      <c r="A251" s="386" t="s">
        <v>5472</v>
      </c>
      <c r="B251" s="253" t="s">
        <v>25</v>
      </c>
      <c r="C251" s="545" t="s">
        <v>8009</v>
      </c>
      <c r="D251" s="545" t="s">
        <v>5473</v>
      </c>
      <c r="E251" s="893">
        <v>1</v>
      </c>
      <c r="F251" s="893"/>
      <c r="G251" s="894">
        <v>1392</v>
      </c>
      <c r="H251" s="164">
        <f>IF(G251="","",G251-G251*COMPASS!$AH$41)</f>
        <v>1392</v>
      </c>
    </row>
    <row r="252" spans="1:8" ht="15.6" customHeight="1">
      <c r="A252" s="386" t="s">
        <v>5474</v>
      </c>
      <c r="B252" s="253" t="s">
        <v>25</v>
      </c>
      <c r="C252" s="545" t="s">
        <v>8010</v>
      </c>
      <c r="D252" s="545" t="s">
        <v>5475</v>
      </c>
      <c r="E252" s="893">
        <v>1</v>
      </c>
      <c r="F252" s="893"/>
      <c r="G252" s="894">
        <v>1496</v>
      </c>
      <c r="H252" s="164">
        <f>IF(G252="","",G252-G252*COMPASS!$AH$41)</f>
        <v>1496</v>
      </c>
    </row>
    <row r="253" spans="1:8" ht="15.6" customHeight="1">
      <c r="A253" s="386" t="s">
        <v>5476</v>
      </c>
      <c r="B253" s="253" t="s">
        <v>25</v>
      </c>
      <c r="C253" s="545" t="s">
        <v>8011</v>
      </c>
      <c r="D253" s="545" t="s">
        <v>5477</v>
      </c>
      <c r="E253" s="893">
        <v>1</v>
      </c>
      <c r="F253" s="893"/>
      <c r="G253" s="894">
        <v>2245</v>
      </c>
      <c r="H253" s="164">
        <f>IF(G253="","",G253-G253*COMPASS!$AH$41)</f>
        <v>2245</v>
      </c>
    </row>
    <row r="254" spans="1:8" ht="15.6" customHeight="1">
      <c r="A254" s="895" t="s">
        <v>5478</v>
      </c>
      <c r="B254" s="547"/>
      <c r="C254" s="896"/>
      <c r="D254" s="896" t="s">
        <v>3079</v>
      </c>
      <c r="E254" s="548" t="s">
        <v>3079</v>
      </c>
      <c r="F254" s="548"/>
      <c r="G254" s="549"/>
      <c r="H254" s="164" t="str">
        <f>IF(G254="","",G254-G254*COMPASS!$AH$41)</f>
        <v/>
      </c>
    </row>
    <row r="255" spans="1:8" ht="15.6" customHeight="1">
      <c r="A255" s="388" t="s">
        <v>5410</v>
      </c>
      <c r="B255" s="350" t="s">
        <v>3079</v>
      </c>
      <c r="C255" s="890"/>
      <c r="D255" s="891" t="s">
        <v>3079</v>
      </c>
      <c r="E255" s="892" t="s">
        <v>3079</v>
      </c>
      <c r="F255" s="892"/>
      <c r="G255" s="353"/>
      <c r="H255" s="164" t="str">
        <f>IF(G255="","",G255-G255*COMPASS!$AH$41)</f>
        <v/>
      </c>
    </row>
    <row r="256" spans="1:8" ht="15.6" customHeight="1">
      <c r="A256" s="386" t="s">
        <v>5479</v>
      </c>
      <c r="B256" s="253" t="s">
        <v>25</v>
      </c>
      <c r="C256" s="545" t="s">
        <v>14579</v>
      </c>
      <c r="D256" s="545" t="s">
        <v>5480</v>
      </c>
      <c r="E256" s="893">
        <v>1</v>
      </c>
      <c r="F256" s="893"/>
      <c r="G256" s="894">
        <v>183</v>
      </c>
      <c r="H256" s="164">
        <f>IF(G256="","",G256-G256*COMPASS!$AH$41)</f>
        <v>183</v>
      </c>
    </row>
    <row r="257" spans="1:8" ht="15.6" customHeight="1">
      <c r="A257" s="895" t="s">
        <v>5478</v>
      </c>
      <c r="B257" s="547"/>
      <c r="C257" s="896"/>
      <c r="D257" s="896" t="s">
        <v>3079</v>
      </c>
      <c r="E257" s="548" t="s">
        <v>3079</v>
      </c>
      <c r="F257" s="548"/>
      <c r="G257" s="549"/>
      <c r="H257" s="164" t="str">
        <f>IF(G257="","",G257-G257*COMPASS!$AH$41)</f>
        <v/>
      </c>
    </row>
    <row r="258" spans="1:8" ht="15.6" customHeight="1">
      <c r="A258" s="388" t="s">
        <v>5410</v>
      </c>
      <c r="B258" s="350" t="s">
        <v>3079</v>
      </c>
      <c r="C258" s="890"/>
      <c r="D258" s="891" t="s">
        <v>3079</v>
      </c>
      <c r="E258" s="892" t="s">
        <v>3079</v>
      </c>
      <c r="F258" s="892"/>
      <c r="G258" s="353"/>
      <c r="H258" s="164" t="str">
        <f>IF(G258="","",G258-G258*COMPASS!$AH$41)</f>
        <v/>
      </c>
    </row>
    <row r="259" spans="1:8" ht="15.6" customHeight="1">
      <c r="A259" s="386" t="s">
        <v>5481</v>
      </c>
      <c r="B259" s="253" t="s">
        <v>25</v>
      </c>
      <c r="C259" s="545" t="s">
        <v>14580</v>
      </c>
      <c r="D259" s="545" t="s">
        <v>5482</v>
      </c>
      <c r="E259" s="893">
        <v>1</v>
      </c>
      <c r="F259" s="893"/>
      <c r="G259" s="894">
        <v>332</v>
      </c>
      <c r="H259" s="164">
        <f>IF(G259="","",G259-G259*COMPASS!$AH$41)</f>
        <v>332</v>
      </c>
    </row>
    <row r="260" spans="1:8" ht="15.6" customHeight="1">
      <c r="A260" s="386" t="s">
        <v>5483</v>
      </c>
      <c r="B260" s="253" t="s">
        <v>25</v>
      </c>
      <c r="C260" s="545" t="s">
        <v>14581</v>
      </c>
      <c r="D260" s="545" t="s">
        <v>5484</v>
      </c>
      <c r="E260" s="893">
        <v>1</v>
      </c>
      <c r="F260" s="893"/>
      <c r="G260" s="894">
        <v>341</v>
      </c>
      <c r="H260" s="164">
        <f>IF(G260="","",G260-G260*COMPASS!$AH$41)</f>
        <v>341</v>
      </c>
    </row>
    <row r="261" spans="1:8" ht="15.6" customHeight="1">
      <c r="A261" s="386" t="s">
        <v>5485</v>
      </c>
      <c r="B261" s="253" t="s">
        <v>25</v>
      </c>
      <c r="C261" s="545" t="s">
        <v>5486</v>
      </c>
      <c r="D261" s="545" t="s">
        <v>5487</v>
      </c>
      <c r="E261" s="893">
        <v>1</v>
      </c>
      <c r="F261" s="893"/>
      <c r="G261" s="894">
        <v>140</v>
      </c>
      <c r="H261" s="164">
        <f>IF(G261="","",G261-G261*COMPASS!$AH$41)</f>
        <v>140</v>
      </c>
    </row>
    <row r="262" spans="1:8" ht="15.6" customHeight="1">
      <c r="A262" s="386" t="s">
        <v>14582</v>
      </c>
      <c r="B262" s="253" t="s">
        <v>25</v>
      </c>
      <c r="C262" s="545" t="s">
        <v>14583</v>
      </c>
      <c r="D262" s="545" t="s">
        <v>14584</v>
      </c>
      <c r="E262" s="893">
        <v>1</v>
      </c>
      <c r="F262" s="893"/>
      <c r="G262" s="894">
        <v>142</v>
      </c>
      <c r="H262" s="164">
        <f>IF(G262="","",G262-G262*COMPASS!$AH$41)</f>
        <v>142</v>
      </c>
    </row>
    <row r="263" spans="1:8" ht="15.6" customHeight="1">
      <c r="A263" s="386" t="s">
        <v>5488</v>
      </c>
      <c r="B263" s="253" t="s">
        <v>25</v>
      </c>
      <c r="C263" s="545" t="s">
        <v>14585</v>
      </c>
      <c r="D263" s="545" t="s">
        <v>5489</v>
      </c>
      <c r="E263" s="893">
        <v>1</v>
      </c>
      <c r="F263" s="893"/>
      <c r="G263" s="894">
        <v>245</v>
      </c>
      <c r="H263" s="164">
        <f>IF(G263="","",G263-G263*COMPASS!$AH$41)</f>
        <v>245</v>
      </c>
    </row>
    <row r="264" spans="1:8" ht="15.6" customHeight="1">
      <c r="A264" s="386" t="s">
        <v>5490</v>
      </c>
      <c r="B264" s="253" t="s">
        <v>25</v>
      </c>
      <c r="C264" s="545" t="s">
        <v>5491</v>
      </c>
      <c r="D264" s="545" t="s">
        <v>5492</v>
      </c>
      <c r="E264" s="893">
        <v>1</v>
      </c>
      <c r="F264" s="893"/>
      <c r="G264" s="894">
        <v>147</v>
      </c>
      <c r="H264" s="164">
        <f>IF(G264="","",G264-G264*COMPASS!$AH$41)</f>
        <v>147</v>
      </c>
    </row>
    <row r="265" spans="1:8" ht="15.6" customHeight="1">
      <c r="A265" s="386" t="s">
        <v>5493</v>
      </c>
      <c r="B265" s="253" t="s">
        <v>25</v>
      </c>
      <c r="C265" s="545" t="s">
        <v>5494</v>
      </c>
      <c r="D265" s="545" t="s">
        <v>5495</v>
      </c>
      <c r="E265" s="893">
        <v>1</v>
      </c>
      <c r="F265" s="893"/>
      <c r="G265" s="894">
        <v>25.1</v>
      </c>
      <c r="H265" s="164">
        <f>IF(G265="","",G265-G265*COMPASS!$AH$41)</f>
        <v>25.1</v>
      </c>
    </row>
    <row r="266" spans="1:8" ht="15.6" customHeight="1">
      <c r="A266" s="386" t="s">
        <v>5496</v>
      </c>
      <c r="B266" s="253" t="s">
        <v>25</v>
      </c>
      <c r="C266" s="545" t="s">
        <v>5497</v>
      </c>
      <c r="D266" s="545" t="s">
        <v>5498</v>
      </c>
      <c r="E266" s="893">
        <v>1</v>
      </c>
      <c r="F266" s="893"/>
      <c r="G266" s="894">
        <v>19.200000000000003</v>
      </c>
      <c r="H266" s="164">
        <f>IF(G266="","",G266-G266*COMPASS!$AH$41)</f>
        <v>19.200000000000003</v>
      </c>
    </row>
    <row r="267" spans="1:8" ht="15.6" customHeight="1">
      <c r="A267" s="386" t="s">
        <v>5499</v>
      </c>
      <c r="B267" s="253" t="s">
        <v>25</v>
      </c>
      <c r="C267" s="545" t="s">
        <v>5500</v>
      </c>
      <c r="D267" s="545" t="s">
        <v>5501</v>
      </c>
      <c r="E267" s="893">
        <v>1</v>
      </c>
      <c r="F267" s="893"/>
      <c r="G267" s="894">
        <v>19.200000000000003</v>
      </c>
      <c r="H267" s="164">
        <f>IF(G267="","",G267-G267*COMPASS!$AH$41)</f>
        <v>19.200000000000003</v>
      </c>
    </row>
    <row r="268" spans="1:8" ht="15.6" customHeight="1">
      <c r="A268" s="386" t="s">
        <v>5502</v>
      </c>
      <c r="B268" s="253" t="s">
        <v>25</v>
      </c>
      <c r="C268" s="545" t="s">
        <v>5503</v>
      </c>
      <c r="D268" s="545" t="s">
        <v>5504</v>
      </c>
      <c r="E268" s="893">
        <v>1</v>
      </c>
      <c r="F268" s="893"/>
      <c r="G268" s="894">
        <v>792</v>
      </c>
      <c r="H268" s="164">
        <f>IF(G268="","",G268-G268*COMPASS!$AH$41)</f>
        <v>792</v>
      </c>
    </row>
    <row r="269" spans="1:8" ht="15.6" customHeight="1">
      <c r="A269" s="386" t="s">
        <v>5505</v>
      </c>
      <c r="B269" s="253" t="s">
        <v>25</v>
      </c>
      <c r="C269" s="545" t="s">
        <v>5506</v>
      </c>
      <c r="D269" s="545" t="s">
        <v>6969</v>
      </c>
      <c r="E269" s="893">
        <v>1</v>
      </c>
      <c r="F269" s="893"/>
      <c r="G269" s="894">
        <v>941</v>
      </c>
      <c r="H269" s="164">
        <f>IF(G269="","",G269-G269*COMPASS!$AH$41)</f>
        <v>941</v>
      </c>
    </row>
    <row r="270" spans="1:8" ht="15.6" customHeight="1">
      <c r="A270" s="386" t="s">
        <v>5507</v>
      </c>
      <c r="B270" s="253" t="s">
        <v>25</v>
      </c>
      <c r="C270" s="545" t="s">
        <v>5508</v>
      </c>
      <c r="D270" s="545" t="s">
        <v>5509</v>
      </c>
      <c r="E270" s="893">
        <v>1</v>
      </c>
      <c r="F270" s="893"/>
      <c r="G270" s="894">
        <v>816</v>
      </c>
      <c r="H270" s="164">
        <f>IF(G270="","",G270-G270*COMPASS!$AH$41)</f>
        <v>816</v>
      </c>
    </row>
    <row r="271" spans="1:8" ht="15.6" customHeight="1">
      <c r="A271" s="386" t="s">
        <v>5510</v>
      </c>
      <c r="B271" s="253" t="s">
        <v>25</v>
      </c>
      <c r="C271" s="545" t="s">
        <v>5511</v>
      </c>
      <c r="D271" s="545" t="s">
        <v>5512</v>
      </c>
      <c r="E271" s="893">
        <v>1</v>
      </c>
      <c r="F271" s="893"/>
      <c r="G271" s="894">
        <v>168</v>
      </c>
      <c r="H271" s="164">
        <f>IF(G271="","",G271-G271*COMPASS!$AH$41)</f>
        <v>168</v>
      </c>
    </row>
    <row r="272" spans="1:8" ht="15.6" customHeight="1">
      <c r="A272" s="386" t="s">
        <v>5513</v>
      </c>
      <c r="B272" s="253" t="s">
        <v>25</v>
      </c>
      <c r="C272" s="545" t="s">
        <v>5514</v>
      </c>
      <c r="D272" s="545" t="s">
        <v>5515</v>
      </c>
      <c r="E272" s="893">
        <v>1</v>
      </c>
      <c r="F272" s="893"/>
      <c r="G272" s="894">
        <v>218</v>
      </c>
      <c r="H272" s="164">
        <f>IF(G272="","",G272-G272*COMPASS!$AH$41)</f>
        <v>218</v>
      </c>
    </row>
    <row r="273" spans="1:8" ht="15.6" customHeight="1">
      <c r="A273" s="388" t="s">
        <v>5410</v>
      </c>
      <c r="B273" s="350" t="s">
        <v>3079</v>
      </c>
      <c r="C273" s="890"/>
      <c r="D273" s="891" t="s">
        <v>3079</v>
      </c>
      <c r="E273" s="892" t="s">
        <v>3079</v>
      </c>
      <c r="F273" s="892"/>
      <c r="G273" s="353"/>
      <c r="H273" s="164" t="str">
        <f>IF(G273="","",G273-G273*COMPASS!$AH$41)</f>
        <v/>
      </c>
    </row>
    <row r="274" spans="1:8" ht="15.6" customHeight="1">
      <c r="A274" s="386" t="s">
        <v>5516</v>
      </c>
      <c r="B274" s="253" t="s">
        <v>25</v>
      </c>
      <c r="C274" s="545" t="s">
        <v>5517</v>
      </c>
      <c r="D274" s="545" t="s">
        <v>5518</v>
      </c>
      <c r="E274" s="893">
        <v>1</v>
      </c>
      <c r="F274" s="893"/>
      <c r="G274" s="894">
        <v>187.62</v>
      </c>
      <c r="H274" s="164">
        <f>IF(G274="","",G274-G274*COMPASS!$AH$41)</f>
        <v>187.62</v>
      </c>
    </row>
    <row r="275" spans="1:8" ht="15.6" customHeight="1">
      <c r="A275" s="386" t="s">
        <v>5519</v>
      </c>
      <c r="B275" s="253" t="s">
        <v>25</v>
      </c>
      <c r="C275" s="545" t="s">
        <v>5520</v>
      </c>
      <c r="D275" s="545" t="s">
        <v>5521</v>
      </c>
      <c r="E275" s="893">
        <v>1</v>
      </c>
      <c r="F275" s="893"/>
      <c r="G275" s="894">
        <v>175.96</v>
      </c>
      <c r="H275" s="164">
        <f>IF(G275="","",G275-G275*COMPASS!$AH$41)</f>
        <v>175.96</v>
      </c>
    </row>
    <row r="276" spans="1:8" ht="15.6" customHeight="1">
      <c r="A276" s="386" t="s">
        <v>5522</v>
      </c>
      <c r="B276" s="253" t="s">
        <v>25</v>
      </c>
      <c r="C276" s="545" t="s">
        <v>5523</v>
      </c>
      <c r="D276" s="545" t="s">
        <v>5524</v>
      </c>
      <c r="E276" s="893">
        <v>1</v>
      </c>
      <c r="F276" s="893"/>
      <c r="G276" s="894">
        <v>175.96</v>
      </c>
      <c r="H276" s="164">
        <f>IF(G276="","",G276-G276*COMPASS!$AH$41)</f>
        <v>175.96</v>
      </c>
    </row>
    <row r="277" spans="1:8" ht="15.6" customHeight="1">
      <c r="A277" s="386" t="s">
        <v>5525</v>
      </c>
      <c r="B277" s="253" t="s">
        <v>25</v>
      </c>
      <c r="C277" s="545" t="s">
        <v>5526</v>
      </c>
      <c r="D277" s="545" t="s">
        <v>5527</v>
      </c>
      <c r="E277" s="893">
        <v>1</v>
      </c>
      <c r="F277" s="893"/>
      <c r="G277" s="894">
        <v>269.24</v>
      </c>
      <c r="H277" s="164">
        <f>IF(G277="","",G277-G277*COMPASS!$AH$41)</f>
        <v>269.24</v>
      </c>
    </row>
    <row r="278" spans="1:8" ht="15.6" customHeight="1">
      <c r="A278" s="386" t="s">
        <v>5528</v>
      </c>
      <c r="B278" s="253" t="s">
        <v>25</v>
      </c>
      <c r="C278" s="545" t="s">
        <v>5529</v>
      </c>
      <c r="D278" s="545" t="s">
        <v>5530</v>
      </c>
      <c r="E278" s="893">
        <v>1</v>
      </c>
      <c r="F278" s="893"/>
      <c r="G278" s="894">
        <v>273</v>
      </c>
      <c r="H278" s="164">
        <f>IF(G278="","",G278-G278*COMPASS!$AH$41)</f>
        <v>273</v>
      </c>
    </row>
    <row r="279" spans="1:8" ht="15.6" customHeight="1">
      <c r="A279" s="386" t="s">
        <v>5531</v>
      </c>
      <c r="B279" s="253" t="s">
        <v>25</v>
      </c>
      <c r="C279" s="545" t="s">
        <v>5532</v>
      </c>
      <c r="D279" s="545" t="s">
        <v>5533</v>
      </c>
      <c r="E279" s="893">
        <v>1</v>
      </c>
      <c r="F279" s="893"/>
      <c r="G279" s="894">
        <v>197.37</v>
      </c>
      <c r="H279" s="164">
        <f>IF(G279="","",G279-G279*COMPASS!$AH$41)</f>
        <v>197.37</v>
      </c>
    </row>
    <row r="280" spans="1:8" ht="15.6" customHeight="1">
      <c r="A280" s="386" t="s">
        <v>5534</v>
      </c>
      <c r="B280" s="253" t="s">
        <v>25</v>
      </c>
      <c r="C280" s="545" t="s">
        <v>5535</v>
      </c>
      <c r="D280" s="545" t="s">
        <v>5536</v>
      </c>
      <c r="E280" s="893">
        <v>1</v>
      </c>
      <c r="F280" s="893"/>
      <c r="G280" s="894">
        <v>256.79000000000002</v>
      </c>
      <c r="H280" s="164">
        <f>IF(G280="","",G280-G280*COMPASS!$AH$41)</f>
        <v>256.79000000000002</v>
      </c>
    </row>
    <row r="281" spans="1:8" ht="15.6" customHeight="1">
      <c r="A281" s="386" t="s">
        <v>5537</v>
      </c>
      <c r="B281" s="253" t="s">
        <v>25</v>
      </c>
      <c r="C281" s="545" t="s">
        <v>5538</v>
      </c>
      <c r="D281" s="545" t="s">
        <v>5539</v>
      </c>
      <c r="E281" s="893">
        <v>1</v>
      </c>
      <c r="F281" s="893"/>
      <c r="G281" s="894">
        <v>24.17</v>
      </c>
      <c r="H281" s="164">
        <f>IF(G281="","",G281-G281*COMPASS!$AH$41)</f>
        <v>24.17</v>
      </c>
    </row>
    <row r="282" spans="1:8" ht="15.6" customHeight="1">
      <c r="A282" s="386" t="s">
        <v>5540</v>
      </c>
      <c r="B282" s="253" t="s">
        <v>25</v>
      </c>
      <c r="C282" s="545" t="s">
        <v>5541</v>
      </c>
      <c r="D282" s="545" t="s">
        <v>5542</v>
      </c>
      <c r="E282" s="893">
        <v>1</v>
      </c>
      <c r="F282" s="893"/>
      <c r="G282" s="894">
        <v>40.81</v>
      </c>
      <c r="H282" s="164">
        <f>IF(G282="","",G282-G282*COMPASS!$AH$41)</f>
        <v>40.81</v>
      </c>
    </row>
    <row r="283" spans="1:8" ht="15.6" customHeight="1">
      <c r="A283" s="386" t="s">
        <v>5543</v>
      </c>
      <c r="B283" s="253" t="s">
        <v>25</v>
      </c>
      <c r="C283" s="545" t="s">
        <v>5544</v>
      </c>
      <c r="D283" s="545" t="s">
        <v>5545</v>
      </c>
      <c r="E283" s="893">
        <v>1</v>
      </c>
      <c r="F283" s="893"/>
      <c r="G283" s="894">
        <v>405</v>
      </c>
      <c r="H283" s="164">
        <f>IF(G283="","",G283-G283*COMPASS!$AH$41)</f>
        <v>405</v>
      </c>
    </row>
    <row r="284" spans="1:8" ht="15.6" customHeight="1">
      <c r="A284" s="388" t="s">
        <v>5546</v>
      </c>
      <c r="B284" s="350" t="s">
        <v>3079</v>
      </c>
      <c r="C284" s="890"/>
      <c r="D284" s="891" t="s">
        <v>3079</v>
      </c>
      <c r="E284" s="892" t="s">
        <v>3079</v>
      </c>
      <c r="F284" s="892"/>
      <c r="G284" s="353"/>
      <c r="H284" s="164" t="str">
        <f>IF(G284="","",G284-G284*COMPASS!$AH$41)</f>
        <v/>
      </c>
    </row>
    <row r="285" spans="1:8" ht="15.6" customHeight="1">
      <c r="A285" s="386" t="s">
        <v>5547</v>
      </c>
      <c r="B285" s="253" t="s">
        <v>25</v>
      </c>
      <c r="C285" s="545" t="s">
        <v>5548</v>
      </c>
      <c r="D285" s="545" t="s">
        <v>5549</v>
      </c>
      <c r="E285" s="893">
        <v>1</v>
      </c>
      <c r="F285" s="893"/>
      <c r="G285" s="894">
        <v>956</v>
      </c>
      <c r="H285" s="164">
        <f>IF(G285="","",G285-G285*COMPASS!$AH$41)</f>
        <v>956</v>
      </c>
    </row>
    <row r="286" spans="1:8" ht="15.6" customHeight="1">
      <c r="A286" s="386" t="s">
        <v>5550</v>
      </c>
      <c r="B286" s="253" t="s">
        <v>25</v>
      </c>
      <c r="C286" s="545" t="s">
        <v>5551</v>
      </c>
      <c r="D286" s="545" t="s">
        <v>5552</v>
      </c>
      <c r="E286" s="893">
        <v>1</v>
      </c>
      <c r="F286" s="893"/>
      <c r="G286" s="894">
        <v>956</v>
      </c>
      <c r="H286" s="164">
        <f>IF(G286="","",G286-G286*COMPASS!$AH$41)</f>
        <v>956</v>
      </c>
    </row>
    <row r="287" spans="1:8" ht="15.6" customHeight="1">
      <c r="A287" s="895" t="s">
        <v>5553</v>
      </c>
      <c r="B287" s="547"/>
      <c r="C287" s="896"/>
      <c r="D287" s="896" t="s">
        <v>3079</v>
      </c>
      <c r="E287" s="548" t="s">
        <v>3079</v>
      </c>
      <c r="F287" s="548"/>
      <c r="G287" s="549"/>
      <c r="H287" s="164" t="str">
        <f>IF(G287="","",G287-G287*COMPASS!$AH$41)</f>
        <v/>
      </c>
    </row>
    <row r="288" spans="1:8" ht="15.6" customHeight="1">
      <c r="A288" s="386" t="s">
        <v>5554</v>
      </c>
      <c r="B288" s="253" t="s">
        <v>25</v>
      </c>
      <c r="C288" s="545" t="s">
        <v>5555</v>
      </c>
      <c r="D288" s="545" t="s">
        <v>5556</v>
      </c>
      <c r="E288" s="893">
        <v>1</v>
      </c>
      <c r="F288" s="893"/>
      <c r="G288" s="894">
        <v>526</v>
      </c>
      <c r="H288" s="164">
        <f>IF(G288="","",G288-G288*COMPASS!$AH$41)</f>
        <v>526</v>
      </c>
    </row>
    <row r="289" spans="1:8" ht="15.6" customHeight="1">
      <c r="A289" s="386" t="s">
        <v>5557</v>
      </c>
      <c r="B289" s="253" t="s">
        <v>25</v>
      </c>
      <c r="C289" s="545" t="s">
        <v>5558</v>
      </c>
      <c r="D289" s="545" t="s">
        <v>5559</v>
      </c>
      <c r="E289" s="893">
        <v>1</v>
      </c>
      <c r="F289" s="893"/>
      <c r="G289" s="894">
        <v>742</v>
      </c>
      <c r="H289" s="164">
        <f>IF(G289="","",G289-G289*COMPASS!$AH$41)</f>
        <v>742</v>
      </c>
    </row>
    <row r="290" spans="1:8" ht="15.6" customHeight="1">
      <c r="A290" s="386" t="s">
        <v>5560</v>
      </c>
      <c r="B290" s="253" t="s">
        <v>25</v>
      </c>
      <c r="C290" s="545" t="s">
        <v>5561</v>
      </c>
      <c r="D290" s="545" t="s">
        <v>5562</v>
      </c>
      <c r="E290" s="893">
        <v>1</v>
      </c>
      <c r="F290" s="893"/>
      <c r="G290" s="894">
        <v>735</v>
      </c>
      <c r="H290" s="164">
        <f>IF(G290="","",G290-G290*COMPASS!$AH$41)</f>
        <v>735</v>
      </c>
    </row>
    <row r="291" spans="1:8" ht="15.6" customHeight="1">
      <c r="A291" s="386" t="s">
        <v>5563</v>
      </c>
      <c r="B291" s="253" t="s">
        <v>25</v>
      </c>
      <c r="C291" s="545" t="s">
        <v>5564</v>
      </c>
      <c r="D291" s="545" t="s">
        <v>5565</v>
      </c>
      <c r="E291" s="893">
        <v>1</v>
      </c>
      <c r="F291" s="893"/>
      <c r="G291" s="894">
        <v>692</v>
      </c>
      <c r="H291" s="164">
        <f>IF(G291="","",G291-G291*COMPASS!$AH$41)</f>
        <v>692</v>
      </c>
    </row>
    <row r="292" spans="1:8" ht="15.6" customHeight="1">
      <c r="A292" s="388" t="s">
        <v>5546</v>
      </c>
      <c r="B292" s="350" t="s">
        <v>3079</v>
      </c>
      <c r="C292" s="890"/>
      <c r="D292" s="891" t="s">
        <v>3079</v>
      </c>
      <c r="E292" s="892" t="s">
        <v>3079</v>
      </c>
      <c r="F292" s="892"/>
      <c r="G292" s="353"/>
      <c r="H292" s="164" t="str">
        <f>IF(G292="","",G292-G292*COMPASS!$AH$41)</f>
        <v/>
      </c>
    </row>
    <row r="293" spans="1:8" ht="15.6" customHeight="1">
      <c r="A293" s="386" t="s">
        <v>5566</v>
      </c>
      <c r="B293" s="253" t="s">
        <v>25</v>
      </c>
      <c r="C293" s="545" t="s">
        <v>5567</v>
      </c>
      <c r="D293" s="545" t="s">
        <v>5568</v>
      </c>
      <c r="E293" s="893">
        <v>1</v>
      </c>
      <c r="F293" s="893"/>
      <c r="G293" s="894">
        <v>2911</v>
      </c>
      <c r="H293" s="164">
        <f>IF(G293="","",G293-G293*COMPASS!$AH$41)</f>
        <v>2911</v>
      </c>
    </row>
    <row r="294" spans="1:8" ht="15.6" customHeight="1">
      <c r="A294" s="386" t="s">
        <v>5569</v>
      </c>
      <c r="B294" s="253" t="s">
        <v>25</v>
      </c>
      <c r="C294" s="545" t="s">
        <v>5570</v>
      </c>
      <c r="D294" s="545" t="s">
        <v>5571</v>
      </c>
      <c r="E294" s="893">
        <v>1</v>
      </c>
      <c r="F294" s="893"/>
      <c r="G294" s="894">
        <v>3604</v>
      </c>
      <c r="H294" s="164">
        <f>IF(G294="","",G294-G294*COMPASS!$AH$41)</f>
        <v>3604</v>
      </c>
    </row>
    <row r="295" spans="1:8" ht="15.6" customHeight="1">
      <c r="A295" s="386" t="s">
        <v>5572</v>
      </c>
      <c r="B295" s="253" t="s">
        <v>25</v>
      </c>
      <c r="C295" s="545" t="s">
        <v>5573</v>
      </c>
      <c r="D295" s="545" t="s">
        <v>5574</v>
      </c>
      <c r="E295" s="893">
        <v>1</v>
      </c>
      <c r="F295" s="893"/>
      <c r="G295" s="894">
        <v>4180</v>
      </c>
      <c r="H295" s="164">
        <f>IF(G295="","",G295-G295*COMPASS!$AH$41)</f>
        <v>4180</v>
      </c>
    </row>
    <row r="296" spans="1:8" ht="15.6" customHeight="1">
      <c r="A296" s="386" t="s">
        <v>5575</v>
      </c>
      <c r="B296" s="253" t="s">
        <v>25</v>
      </c>
      <c r="C296" s="545" t="s">
        <v>5576</v>
      </c>
      <c r="D296" s="545" t="s">
        <v>5577</v>
      </c>
      <c r="E296" s="893">
        <v>1</v>
      </c>
      <c r="F296" s="893"/>
      <c r="G296" s="894">
        <v>4721</v>
      </c>
      <c r="H296" s="164">
        <f>IF(G296="","",G296-G296*COMPASS!$AH$41)</f>
        <v>4721</v>
      </c>
    </row>
    <row r="297" spans="1:8" ht="15.6" customHeight="1">
      <c r="A297" s="386" t="s">
        <v>5578</v>
      </c>
      <c r="B297" s="253" t="s">
        <v>25</v>
      </c>
      <c r="C297" s="545" t="s">
        <v>5579</v>
      </c>
      <c r="D297" s="545" t="s">
        <v>5580</v>
      </c>
      <c r="E297" s="893">
        <v>1</v>
      </c>
      <c r="F297" s="893"/>
      <c r="G297" s="894">
        <v>62</v>
      </c>
      <c r="H297" s="164">
        <f>IF(G297="","",G297-G297*COMPASS!$AH$41)</f>
        <v>62</v>
      </c>
    </row>
    <row r="298" spans="1:8" ht="15.6" customHeight="1">
      <c r="A298" s="386" t="s">
        <v>5581</v>
      </c>
      <c r="B298" s="253" t="s">
        <v>25</v>
      </c>
      <c r="C298" s="545" t="s">
        <v>5582</v>
      </c>
      <c r="D298" s="545" t="s">
        <v>5583</v>
      </c>
      <c r="E298" s="893">
        <v>1</v>
      </c>
      <c r="F298" s="893"/>
      <c r="G298" s="894">
        <v>15.2</v>
      </c>
      <c r="H298" s="164">
        <f>IF(G298="","",G298-G298*COMPASS!$AH$41)</f>
        <v>15.2</v>
      </c>
    </row>
    <row r="299" spans="1:8" ht="15.6" customHeight="1">
      <c r="A299" s="386" t="s">
        <v>5584</v>
      </c>
      <c r="B299" s="253" t="s">
        <v>25</v>
      </c>
      <c r="C299" s="545" t="s">
        <v>5585</v>
      </c>
      <c r="D299" s="545" t="s">
        <v>5586</v>
      </c>
      <c r="E299" s="893">
        <v>1</v>
      </c>
      <c r="F299" s="893"/>
      <c r="G299" s="894">
        <v>4.1999999999999993</v>
      </c>
      <c r="H299" s="164">
        <f>IF(G299="","",G299-G299*COMPASS!$AH$41)</f>
        <v>4.1999999999999993</v>
      </c>
    </row>
    <row r="300" spans="1:8" ht="15.6" customHeight="1">
      <c r="A300" s="386" t="s">
        <v>5587</v>
      </c>
      <c r="B300" s="253" t="s">
        <v>25</v>
      </c>
      <c r="C300" s="545" t="s">
        <v>5588</v>
      </c>
      <c r="D300" s="545" t="s">
        <v>5589</v>
      </c>
      <c r="E300" s="893">
        <v>1</v>
      </c>
      <c r="F300" s="893"/>
      <c r="G300" s="894">
        <v>19.200000000000003</v>
      </c>
      <c r="H300" s="164">
        <f>IF(G300="","",G300-G300*COMPASS!$AH$41)</f>
        <v>19.200000000000003</v>
      </c>
    </row>
    <row r="301" spans="1:8" ht="15.6" customHeight="1">
      <c r="A301" s="386" t="s">
        <v>5590</v>
      </c>
      <c r="B301" s="253" t="s">
        <v>25</v>
      </c>
      <c r="C301" s="545" t="s">
        <v>5591</v>
      </c>
      <c r="D301" s="545" t="s">
        <v>5592</v>
      </c>
      <c r="E301" s="893">
        <v>1</v>
      </c>
      <c r="F301" s="893"/>
      <c r="G301" s="894">
        <v>6.8999999999999995</v>
      </c>
      <c r="H301" s="164">
        <f>IF(G301="","",G301-G301*COMPASS!$AH$41)</f>
        <v>6.8999999999999995</v>
      </c>
    </row>
    <row r="302" spans="1:8" ht="15.6" customHeight="1">
      <c r="A302" s="386" t="s">
        <v>5593</v>
      </c>
      <c r="B302" s="253" t="s">
        <v>25</v>
      </c>
      <c r="C302" s="545" t="s">
        <v>5594</v>
      </c>
      <c r="D302" s="545" t="s">
        <v>5595</v>
      </c>
      <c r="E302" s="893">
        <v>1</v>
      </c>
      <c r="F302" s="893"/>
      <c r="G302" s="894">
        <v>4.1999999999999993</v>
      </c>
      <c r="H302" s="164">
        <f>IF(G302="","",G302-G302*COMPASS!$AH$41)</f>
        <v>4.1999999999999993</v>
      </c>
    </row>
    <row r="303" spans="1:8" ht="15.6" customHeight="1">
      <c r="A303" s="386" t="s">
        <v>5596</v>
      </c>
      <c r="B303" s="253" t="s">
        <v>25</v>
      </c>
      <c r="C303" s="545" t="s">
        <v>5597</v>
      </c>
      <c r="D303" s="545" t="s">
        <v>5598</v>
      </c>
      <c r="E303" s="893">
        <v>1</v>
      </c>
      <c r="F303" s="893"/>
      <c r="G303" s="894">
        <v>91</v>
      </c>
      <c r="H303" s="164">
        <f>IF(G303="","",G303-G303*COMPASS!$AH$41)</f>
        <v>91</v>
      </c>
    </row>
    <row r="304" spans="1:8" ht="15.6" customHeight="1">
      <c r="A304" s="386" t="s">
        <v>5599</v>
      </c>
      <c r="B304" s="253" t="s">
        <v>25</v>
      </c>
      <c r="C304" s="545" t="s">
        <v>5600</v>
      </c>
      <c r="D304" s="545" t="s">
        <v>5601</v>
      </c>
      <c r="E304" s="893">
        <v>1</v>
      </c>
      <c r="F304" s="893"/>
      <c r="G304" s="894">
        <v>11</v>
      </c>
      <c r="H304" s="164">
        <f>IF(G304="","",G304-G304*COMPASS!$AH$41)</f>
        <v>11</v>
      </c>
    </row>
    <row r="305" spans="1:8" ht="15.6" customHeight="1">
      <c r="A305" s="386" t="s">
        <v>5602</v>
      </c>
      <c r="B305" s="253" t="s">
        <v>25</v>
      </c>
      <c r="C305" s="545" t="s">
        <v>5603</v>
      </c>
      <c r="D305" s="545" t="s">
        <v>5604</v>
      </c>
      <c r="E305" s="893">
        <v>1</v>
      </c>
      <c r="F305" s="893"/>
      <c r="G305" s="894">
        <v>9.7999999999999989</v>
      </c>
      <c r="H305" s="164">
        <f>IF(G305="","",G305-G305*COMPASS!$AH$41)</f>
        <v>9.7999999999999989</v>
      </c>
    </row>
    <row r="306" spans="1:8" ht="15.6" customHeight="1">
      <c r="A306" s="386" t="s">
        <v>5605</v>
      </c>
      <c r="B306" s="253" t="s">
        <v>25</v>
      </c>
      <c r="C306" s="545" t="s">
        <v>5606</v>
      </c>
      <c r="D306" s="545" t="s">
        <v>5607</v>
      </c>
      <c r="E306" s="893">
        <v>1</v>
      </c>
      <c r="F306" s="893"/>
      <c r="G306" s="894">
        <v>96</v>
      </c>
      <c r="H306" s="164">
        <f>IF(G306="","",G306-G306*COMPASS!$AH$41)</f>
        <v>96</v>
      </c>
    </row>
    <row r="307" spans="1:8" ht="15.6" customHeight="1">
      <c r="A307" s="386" t="s">
        <v>5608</v>
      </c>
      <c r="B307" s="253" t="s">
        <v>25</v>
      </c>
      <c r="C307" s="545" t="s">
        <v>5609</v>
      </c>
      <c r="D307" s="545" t="s">
        <v>5610</v>
      </c>
      <c r="E307" s="893">
        <v>1</v>
      </c>
      <c r="F307" s="893"/>
      <c r="G307" s="894">
        <v>28.8</v>
      </c>
      <c r="H307" s="164">
        <f>IF(G307="","",G307-G307*COMPASS!$AH$41)</f>
        <v>28.8</v>
      </c>
    </row>
    <row r="308" spans="1:8" ht="15.6" customHeight="1">
      <c r="A308" s="386" t="s">
        <v>5611</v>
      </c>
      <c r="B308" s="253" t="s">
        <v>25</v>
      </c>
      <c r="C308" s="545" t="s">
        <v>5612</v>
      </c>
      <c r="D308" s="545" t="s">
        <v>5613</v>
      </c>
      <c r="E308" s="893">
        <v>1</v>
      </c>
      <c r="F308" s="893"/>
      <c r="G308" s="894">
        <v>35.6</v>
      </c>
      <c r="H308" s="164">
        <f>IF(G308="","",G308-G308*COMPASS!$AH$41)</f>
        <v>35.6</v>
      </c>
    </row>
    <row r="309" spans="1:8" ht="15.6" customHeight="1">
      <c r="A309" s="386" t="s">
        <v>5614</v>
      </c>
      <c r="B309" s="253" t="s">
        <v>25</v>
      </c>
      <c r="C309" s="545" t="s">
        <v>5615</v>
      </c>
      <c r="D309" s="545" t="s">
        <v>5616</v>
      </c>
      <c r="E309" s="893">
        <v>1</v>
      </c>
      <c r="F309" s="893"/>
      <c r="G309" s="894">
        <v>400</v>
      </c>
      <c r="H309" s="164">
        <f>IF(G309="","",G309-G309*COMPASS!$AH$41)</f>
        <v>400</v>
      </c>
    </row>
    <row r="310" spans="1:8" ht="15.6" customHeight="1">
      <c r="A310" s="386" t="s">
        <v>5617</v>
      </c>
      <c r="B310" s="253" t="s">
        <v>25</v>
      </c>
      <c r="C310" s="545" t="s">
        <v>5618</v>
      </c>
      <c r="D310" s="545" t="s">
        <v>5619</v>
      </c>
      <c r="E310" s="893">
        <v>1</v>
      </c>
      <c r="F310" s="893"/>
      <c r="G310" s="894">
        <v>4.3</v>
      </c>
      <c r="H310" s="164">
        <f>IF(G310="","",G310-G310*COMPASS!$AH$41)</f>
        <v>4.3</v>
      </c>
    </row>
    <row r="311" spans="1:8" ht="15.6" customHeight="1">
      <c r="A311" s="388" t="s">
        <v>5546</v>
      </c>
      <c r="B311" s="350" t="s">
        <v>3079</v>
      </c>
      <c r="C311" s="890"/>
      <c r="D311" s="891" t="s">
        <v>3079</v>
      </c>
      <c r="E311" s="892" t="s">
        <v>3079</v>
      </c>
      <c r="F311" s="892"/>
      <c r="G311" s="353"/>
      <c r="H311" s="164" t="str">
        <f>IF(G311="","",G311-G311*COMPASS!$AH$41)</f>
        <v/>
      </c>
    </row>
    <row r="312" spans="1:8" ht="15.6" customHeight="1">
      <c r="A312" s="388" t="s">
        <v>5546</v>
      </c>
      <c r="B312" s="350" t="s">
        <v>3079</v>
      </c>
      <c r="C312" s="890"/>
      <c r="D312" s="891" t="s">
        <v>3079</v>
      </c>
      <c r="E312" s="892" t="s">
        <v>3079</v>
      </c>
      <c r="F312" s="892"/>
      <c r="G312" s="353"/>
      <c r="H312" s="164" t="str">
        <f>IF(G312="","",G312-G312*COMPASS!$AH$41)</f>
        <v/>
      </c>
    </row>
    <row r="313" spans="1:8" ht="15.6" customHeight="1">
      <c r="A313" s="386" t="s">
        <v>8012</v>
      </c>
      <c r="B313" s="253" t="s">
        <v>25</v>
      </c>
      <c r="C313" s="545" t="s">
        <v>8013</v>
      </c>
      <c r="D313" s="545" t="s">
        <v>5620</v>
      </c>
      <c r="E313" s="893">
        <v>1</v>
      </c>
      <c r="F313" s="893"/>
      <c r="G313" s="894">
        <v>6460</v>
      </c>
      <c r="H313" s="164">
        <f>IF(G313="","",G313-G313*COMPASS!$AH$41)</f>
        <v>6460</v>
      </c>
    </row>
    <row r="314" spans="1:8" ht="15.6" customHeight="1">
      <c r="A314" s="386" t="s">
        <v>8014</v>
      </c>
      <c r="B314" s="253" t="s">
        <v>25</v>
      </c>
      <c r="C314" s="545" t="s">
        <v>8015</v>
      </c>
      <c r="D314" s="545" t="s">
        <v>5621</v>
      </c>
      <c r="E314" s="893">
        <v>1</v>
      </c>
      <c r="F314" s="893"/>
      <c r="G314" s="894">
        <v>8885</v>
      </c>
      <c r="H314" s="164">
        <f>IF(G314="","",G314-G314*COMPASS!$AH$41)</f>
        <v>8885</v>
      </c>
    </row>
    <row r="315" spans="1:8" ht="15.6" customHeight="1">
      <c r="A315" s="386" t="s">
        <v>5622</v>
      </c>
      <c r="B315" s="253" t="s">
        <v>25</v>
      </c>
      <c r="C315" s="545" t="s">
        <v>5623</v>
      </c>
      <c r="D315" s="545" t="s">
        <v>5624</v>
      </c>
      <c r="E315" s="893">
        <v>1</v>
      </c>
      <c r="F315" s="893"/>
      <c r="G315" s="894">
        <v>1903</v>
      </c>
      <c r="H315" s="164">
        <f>IF(G315="","",G315-G315*COMPASS!$AH$41)</f>
        <v>1903</v>
      </c>
    </row>
    <row r="316" spans="1:8" ht="15.6" customHeight="1">
      <c r="A316" s="386" t="s">
        <v>5625</v>
      </c>
      <c r="B316" s="253" t="s">
        <v>25</v>
      </c>
      <c r="C316" s="545" t="s">
        <v>5626</v>
      </c>
      <c r="D316" s="545" t="s">
        <v>5624</v>
      </c>
      <c r="E316" s="893">
        <v>1</v>
      </c>
      <c r="F316" s="893"/>
      <c r="G316" s="894">
        <v>1083</v>
      </c>
      <c r="H316" s="164">
        <f>IF(G316="","",G316-G316*COMPASS!$AH$41)</f>
        <v>1083</v>
      </c>
    </row>
    <row r="317" spans="1:8" ht="15.6" customHeight="1">
      <c r="A317" s="386" t="s">
        <v>5627</v>
      </c>
      <c r="B317" s="253" t="s">
        <v>25</v>
      </c>
      <c r="C317" s="545" t="s">
        <v>5628</v>
      </c>
      <c r="D317" s="545" t="s">
        <v>5624</v>
      </c>
      <c r="E317" s="893">
        <v>1</v>
      </c>
      <c r="F317" s="893"/>
      <c r="G317" s="894">
        <v>1599</v>
      </c>
      <c r="H317" s="164">
        <f>IF(G317="","",G317-G317*COMPASS!$AH$41)</f>
        <v>1599</v>
      </c>
    </row>
    <row r="318" spans="1:8" ht="15.6" customHeight="1">
      <c r="A318" s="386" t="s">
        <v>5629</v>
      </c>
      <c r="B318" s="253" t="s">
        <v>25</v>
      </c>
      <c r="C318" s="545" t="s">
        <v>5630</v>
      </c>
      <c r="D318" s="545" t="s">
        <v>5631</v>
      </c>
      <c r="E318" s="893">
        <v>1</v>
      </c>
      <c r="F318" s="893"/>
      <c r="G318" s="894">
        <v>18102</v>
      </c>
      <c r="H318" s="164">
        <f>IF(G318="","",G318-G318*COMPASS!$AH$41)</f>
        <v>18102</v>
      </c>
    </row>
    <row r="319" spans="1:8" ht="15.6" customHeight="1">
      <c r="A319" s="386" t="s">
        <v>5632</v>
      </c>
      <c r="B319" s="253" t="s">
        <v>25</v>
      </c>
      <c r="C319" s="545" t="s">
        <v>5633</v>
      </c>
      <c r="D319" s="545" t="s">
        <v>5634</v>
      </c>
      <c r="E319" s="893">
        <v>1</v>
      </c>
      <c r="F319" s="893"/>
      <c r="G319" s="894">
        <v>20286</v>
      </c>
      <c r="H319" s="164">
        <f>IF(G319="","",G319-G319*COMPASS!$AH$41)</f>
        <v>20286</v>
      </c>
    </row>
    <row r="320" spans="1:8" ht="15.6" customHeight="1">
      <c r="A320" s="386" t="s">
        <v>5635</v>
      </c>
      <c r="B320" s="253" t="s">
        <v>25</v>
      </c>
      <c r="C320" s="545" t="s">
        <v>5636</v>
      </c>
      <c r="D320" s="545" t="s">
        <v>5637</v>
      </c>
      <c r="E320" s="893">
        <v>1</v>
      </c>
      <c r="F320" s="893"/>
      <c r="G320" s="894">
        <v>15351</v>
      </c>
      <c r="H320" s="164">
        <f>IF(G320="","",G320-G320*COMPASS!$AH$41)</f>
        <v>15351</v>
      </c>
    </row>
    <row r="321" spans="1:8" ht="15.6" customHeight="1">
      <c r="A321" s="386" t="s">
        <v>5638</v>
      </c>
      <c r="B321" s="253" t="s">
        <v>25</v>
      </c>
      <c r="C321" s="545" t="s">
        <v>5639</v>
      </c>
      <c r="D321" s="545" t="s">
        <v>5640</v>
      </c>
      <c r="E321" s="893">
        <v>1</v>
      </c>
      <c r="F321" s="893"/>
      <c r="G321" s="894">
        <v>17884</v>
      </c>
      <c r="H321" s="164">
        <f>IF(G321="","",G321-G321*COMPASS!$AH$41)</f>
        <v>17884</v>
      </c>
    </row>
    <row r="322" spans="1:8" ht="15.6" customHeight="1">
      <c r="A322" s="386" t="s">
        <v>5641</v>
      </c>
      <c r="B322" s="253" t="s">
        <v>25</v>
      </c>
      <c r="C322" s="545" t="s">
        <v>5642</v>
      </c>
      <c r="D322" s="545" t="s">
        <v>5643</v>
      </c>
      <c r="E322" s="893">
        <v>1</v>
      </c>
      <c r="F322" s="893"/>
      <c r="G322" s="894">
        <v>12006</v>
      </c>
      <c r="H322" s="164">
        <f>IF(G322="","",G322-G322*COMPASS!$AH$41)</f>
        <v>12006</v>
      </c>
    </row>
    <row r="323" spans="1:8" ht="15.6" customHeight="1">
      <c r="A323" s="386" t="s">
        <v>5644</v>
      </c>
      <c r="B323" s="253" t="s">
        <v>25</v>
      </c>
      <c r="C323" s="545" t="s">
        <v>5645</v>
      </c>
      <c r="D323" s="545" t="s">
        <v>5646</v>
      </c>
      <c r="E323" s="893">
        <v>1</v>
      </c>
      <c r="F323" s="893"/>
      <c r="G323" s="894">
        <v>233</v>
      </c>
      <c r="H323" s="164">
        <f>IF(G323="","",G323-G323*COMPASS!$AH$41)</f>
        <v>233</v>
      </c>
    </row>
    <row r="324" spans="1:8" ht="15.6" customHeight="1">
      <c r="A324" s="386" t="s">
        <v>5647</v>
      </c>
      <c r="B324" s="253" t="s">
        <v>25</v>
      </c>
      <c r="C324" s="545" t="s">
        <v>5648</v>
      </c>
      <c r="D324" s="545" t="s">
        <v>5649</v>
      </c>
      <c r="E324" s="893">
        <v>1</v>
      </c>
      <c r="F324" s="893"/>
      <c r="G324" s="894">
        <v>479</v>
      </c>
      <c r="H324" s="164">
        <f>IF(G324="","",G324-G324*COMPASS!$AH$41)</f>
        <v>479</v>
      </c>
    </row>
    <row r="325" spans="1:8" ht="15.6" customHeight="1">
      <c r="A325" s="386" t="s">
        <v>5650</v>
      </c>
      <c r="B325" s="253" t="s">
        <v>25</v>
      </c>
      <c r="C325" s="545" t="s">
        <v>5651</v>
      </c>
      <c r="D325" s="545" t="s">
        <v>5652</v>
      </c>
      <c r="E325" s="893">
        <v>1</v>
      </c>
      <c r="F325" s="893"/>
      <c r="G325" s="894">
        <v>7645</v>
      </c>
      <c r="H325" s="164">
        <f>IF(G325="","",G325-G325*COMPASS!$AH$41)</f>
        <v>7645</v>
      </c>
    </row>
    <row r="326" spans="1:8" ht="15.6" customHeight="1">
      <c r="A326" s="386" t="s">
        <v>5653</v>
      </c>
      <c r="B326" s="253" t="s">
        <v>25</v>
      </c>
      <c r="C326" s="545" t="s">
        <v>5654</v>
      </c>
      <c r="D326" s="545" t="s">
        <v>5655</v>
      </c>
      <c r="E326" s="893">
        <v>1</v>
      </c>
      <c r="F326" s="893"/>
      <c r="G326" s="894">
        <v>584</v>
      </c>
      <c r="H326" s="164">
        <f>IF(G326="","",G326-G326*COMPASS!$AH$41)</f>
        <v>584</v>
      </c>
    </row>
    <row r="327" spans="1:8" ht="15.6" customHeight="1">
      <c r="A327" s="386" t="s">
        <v>5656</v>
      </c>
      <c r="B327" s="253" t="s">
        <v>25</v>
      </c>
      <c r="C327" s="545" t="s">
        <v>5657</v>
      </c>
      <c r="D327" s="545" t="s">
        <v>5655</v>
      </c>
      <c r="E327" s="893">
        <v>1</v>
      </c>
      <c r="F327" s="893"/>
      <c r="G327" s="894">
        <v>584</v>
      </c>
      <c r="H327" s="164">
        <f>IF(G327="","",G327-G327*COMPASS!$AH$41)</f>
        <v>584</v>
      </c>
    </row>
    <row r="328" spans="1:8" ht="15.6" customHeight="1">
      <c r="A328" s="386" t="s">
        <v>5658</v>
      </c>
      <c r="B328" s="253" t="s">
        <v>25</v>
      </c>
      <c r="C328" s="545" t="s">
        <v>5659</v>
      </c>
      <c r="D328" s="545" t="s">
        <v>5660</v>
      </c>
      <c r="E328" s="893">
        <v>1</v>
      </c>
      <c r="F328" s="893"/>
      <c r="G328" s="894">
        <v>1079</v>
      </c>
      <c r="H328" s="164">
        <f>IF(G328="","",G328-G328*COMPASS!$AH$41)</f>
        <v>1079</v>
      </c>
    </row>
    <row r="329" spans="1:8" ht="15.6" customHeight="1">
      <c r="A329" s="386" t="s">
        <v>5661</v>
      </c>
      <c r="B329" s="253" t="s">
        <v>25</v>
      </c>
      <c r="C329" s="545" t="s">
        <v>5662</v>
      </c>
      <c r="D329" s="545" t="s">
        <v>5663</v>
      </c>
      <c r="E329" s="893">
        <v>1</v>
      </c>
      <c r="F329" s="893"/>
      <c r="G329" s="894">
        <v>303</v>
      </c>
      <c r="H329" s="164">
        <f>IF(G329="","",G329-G329*COMPASS!$AH$41)</f>
        <v>303</v>
      </c>
    </row>
    <row r="330" spans="1:8" ht="15.6" customHeight="1">
      <c r="A330" s="386" t="s">
        <v>5664</v>
      </c>
      <c r="B330" s="253" t="s">
        <v>25</v>
      </c>
      <c r="C330" s="545" t="s">
        <v>5665</v>
      </c>
      <c r="D330" s="545" t="s">
        <v>5666</v>
      </c>
      <c r="E330" s="893">
        <v>1</v>
      </c>
      <c r="F330" s="893"/>
      <c r="G330" s="894">
        <v>473</v>
      </c>
      <c r="H330" s="164">
        <f>IF(G330="","",G330-G330*COMPASS!$AH$41)</f>
        <v>473</v>
      </c>
    </row>
    <row r="331" spans="1:8" ht="15.6" customHeight="1">
      <c r="A331" s="386" t="s">
        <v>14586</v>
      </c>
      <c r="B331" s="253" t="s">
        <v>25</v>
      </c>
      <c r="C331" s="545" t="s">
        <v>14587</v>
      </c>
      <c r="D331" s="545" t="s">
        <v>14588</v>
      </c>
      <c r="E331" s="893">
        <v>1</v>
      </c>
      <c r="F331" s="893"/>
      <c r="G331" s="894">
        <v>3113</v>
      </c>
      <c r="H331" s="164">
        <f>IF(G331="","",G331-G331*COMPASS!$AH$41)</f>
        <v>3113</v>
      </c>
    </row>
    <row r="332" spans="1:8" ht="15.6" customHeight="1">
      <c r="A332" s="386" t="s">
        <v>5667</v>
      </c>
      <c r="B332" s="253" t="s">
        <v>25</v>
      </c>
      <c r="C332" s="545" t="s">
        <v>5668</v>
      </c>
      <c r="D332" s="545" t="s">
        <v>5669</v>
      </c>
      <c r="E332" s="893">
        <v>1</v>
      </c>
      <c r="F332" s="893"/>
      <c r="G332" s="894">
        <v>177</v>
      </c>
      <c r="H332" s="164">
        <f>IF(G332="","",G332-G332*COMPASS!$AH$41)</f>
        <v>177</v>
      </c>
    </row>
    <row r="333" spans="1:8" ht="15.6" customHeight="1">
      <c r="A333" s="388" t="s">
        <v>5546</v>
      </c>
      <c r="B333" s="350" t="s">
        <v>3079</v>
      </c>
      <c r="C333" s="890"/>
      <c r="D333" s="891" t="s">
        <v>3079</v>
      </c>
      <c r="E333" s="892" t="s">
        <v>3079</v>
      </c>
      <c r="F333" s="892"/>
      <c r="G333" s="353"/>
      <c r="H333" s="164" t="str">
        <f>IF(G333="","",G333-G333*COMPASS!$AH$41)</f>
        <v/>
      </c>
    </row>
    <row r="334" spans="1:8" ht="15.6" customHeight="1">
      <c r="A334" s="386" t="s">
        <v>5670</v>
      </c>
      <c r="B334" s="253" t="s">
        <v>25</v>
      </c>
      <c r="C334" s="545" t="s">
        <v>5671</v>
      </c>
      <c r="D334" s="545" t="s">
        <v>5672</v>
      </c>
      <c r="E334" s="893">
        <v>1</v>
      </c>
      <c r="F334" s="893"/>
      <c r="G334" s="894">
        <v>855</v>
      </c>
      <c r="H334" s="164">
        <f>IF(G334="","",G334-G334*COMPASS!$AH$41)</f>
        <v>855</v>
      </c>
    </row>
    <row r="335" spans="1:8" ht="15.6" customHeight="1">
      <c r="A335" s="386" t="s">
        <v>5673</v>
      </c>
      <c r="B335" s="253" t="s">
        <v>25</v>
      </c>
      <c r="C335" s="545" t="s">
        <v>5674</v>
      </c>
      <c r="D335" s="545" t="s">
        <v>5675</v>
      </c>
      <c r="E335" s="893">
        <v>1</v>
      </c>
      <c r="F335" s="893"/>
      <c r="G335" s="894">
        <v>571</v>
      </c>
      <c r="H335" s="164">
        <f>IF(G335="","",G335-G335*COMPASS!$AH$41)</f>
        <v>571</v>
      </c>
    </row>
    <row r="336" spans="1:8" ht="15.6" customHeight="1">
      <c r="A336" s="386" t="s">
        <v>5676</v>
      </c>
      <c r="B336" s="253" t="s">
        <v>25</v>
      </c>
      <c r="C336" s="545" t="s">
        <v>5677</v>
      </c>
      <c r="D336" s="545" t="s">
        <v>5678</v>
      </c>
      <c r="E336" s="893">
        <v>1</v>
      </c>
      <c r="F336" s="893"/>
      <c r="G336" s="894">
        <v>653</v>
      </c>
      <c r="H336" s="164">
        <f>IF(G336="","",G336-G336*COMPASS!$AH$41)</f>
        <v>653</v>
      </c>
    </row>
    <row r="337" spans="1:8" ht="15.6" customHeight="1">
      <c r="A337" s="386" t="s">
        <v>5679</v>
      </c>
      <c r="B337" s="253" t="s">
        <v>25</v>
      </c>
      <c r="C337" s="545" t="s">
        <v>5680</v>
      </c>
      <c r="D337" s="545" t="s">
        <v>5681</v>
      </c>
      <c r="E337" s="893">
        <v>1</v>
      </c>
      <c r="F337" s="893"/>
      <c r="G337" s="894">
        <v>571</v>
      </c>
      <c r="H337" s="164">
        <f>IF(G337="","",G337-G337*COMPASS!$AH$41)</f>
        <v>571</v>
      </c>
    </row>
    <row r="338" spans="1:8" ht="15.6" customHeight="1">
      <c r="A338" s="386" t="s">
        <v>5682</v>
      </c>
      <c r="B338" s="253" t="s">
        <v>25</v>
      </c>
      <c r="C338" s="545" t="s">
        <v>5683</v>
      </c>
      <c r="D338" s="545" t="s">
        <v>5684</v>
      </c>
      <c r="E338" s="893">
        <v>1</v>
      </c>
      <c r="F338" s="893"/>
      <c r="G338" s="894">
        <v>571</v>
      </c>
      <c r="H338" s="164">
        <f>IF(G338="","",G338-G338*COMPASS!$AH$41)</f>
        <v>571</v>
      </c>
    </row>
    <row r="339" spans="1:8" ht="15.6" customHeight="1">
      <c r="A339" s="386" t="s">
        <v>5685</v>
      </c>
      <c r="B339" s="253" t="s">
        <v>25</v>
      </c>
      <c r="C339" s="545" t="s">
        <v>5686</v>
      </c>
      <c r="D339" s="545" t="s">
        <v>5687</v>
      </c>
      <c r="E339" s="893">
        <v>1</v>
      </c>
      <c r="F339" s="893"/>
      <c r="G339" s="894">
        <v>454</v>
      </c>
      <c r="H339" s="164">
        <f>IF(G339="","",G339-G339*COMPASS!$AH$41)</f>
        <v>454</v>
      </c>
    </row>
    <row r="340" spans="1:8" ht="15.6" customHeight="1">
      <c r="A340" s="386" t="s">
        <v>5688</v>
      </c>
      <c r="B340" s="253" t="s">
        <v>25</v>
      </c>
      <c r="C340" s="545" t="s">
        <v>5689</v>
      </c>
      <c r="D340" s="545" t="s">
        <v>5690</v>
      </c>
      <c r="E340" s="893">
        <v>1</v>
      </c>
      <c r="F340" s="893"/>
      <c r="G340" s="894">
        <v>14.6</v>
      </c>
      <c r="H340" s="164">
        <f>IF(G340="","",G340-G340*COMPASS!$AH$41)</f>
        <v>14.6</v>
      </c>
    </row>
    <row r="341" spans="1:8" ht="15.6" customHeight="1">
      <c r="A341" s="386" t="s">
        <v>5691</v>
      </c>
      <c r="B341" s="253" t="s">
        <v>25</v>
      </c>
      <c r="C341" s="545" t="s">
        <v>5692</v>
      </c>
      <c r="D341" s="545" t="s">
        <v>5693</v>
      </c>
      <c r="E341" s="893">
        <v>1</v>
      </c>
      <c r="F341" s="893"/>
      <c r="G341" s="894">
        <v>394</v>
      </c>
      <c r="H341" s="164">
        <f>IF(G341="","",G341-G341*COMPASS!$AH$41)</f>
        <v>394</v>
      </c>
    </row>
    <row r="342" spans="1:8" ht="15.6" customHeight="1">
      <c r="A342" s="386" t="s">
        <v>5694</v>
      </c>
      <c r="B342" s="253" t="s">
        <v>25</v>
      </c>
      <c r="C342" s="545" t="s">
        <v>5695</v>
      </c>
      <c r="D342" s="545" t="s">
        <v>5696</v>
      </c>
      <c r="E342" s="893">
        <v>1</v>
      </c>
      <c r="F342" s="893"/>
      <c r="G342" s="894">
        <v>812</v>
      </c>
      <c r="H342" s="164">
        <f>IF(G342="","",G342-G342*COMPASS!$AH$41)</f>
        <v>812</v>
      </c>
    </row>
    <row r="343" spans="1:8" ht="15.6" customHeight="1">
      <c r="A343" s="386" t="s">
        <v>5697</v>
      </c>
      <c r="B343" s="253" t="s">
        <v>25</v>
      </c>
      <c r="C343" s="545" t="s">
        <v>5698</v>
      </c>
      <c r="D343" s="545" t="s">
        <v>5699</v>
      </c>
      <c r="E343" s="893">
        <v>1</v>
      </c>
      <c r="F343" s="893"/>
      <c r="G343" s="894">
        <v>800</v>
      </c>
      <c r="H343" s="164">
        <f>IF(G343="","",G343-G343*COMPASS!$AH$41)</f>
        <v>800</v>
      </c>
    </row>
    <row r="344" spans="1:8" ht="15.6" customHeight="1">
      <c r="A344" s="386" t="s">
        <v>5700</v>
      </c>
      <c r="B344" s="253" t="s">
        <v>25</v>
      </c>
      <c r="C344" s="545" t="s">
        <v>5701</v>
      </c>
      <c r="D344" s="545" t="s">
        <v>5702</v>
      </c>
      <c r="E344" s="893">
        <v>1</v>
      </c>
      <c r="F344" s="893"/>
      <c r="G344" s="894">
        <v>21.200000000000003</v>
      </c>
      <c r="H344" s="164">
        <f>IF(G344="","",G344-G344*COMPASS!$AH$41)</f>
        <v>21.200000000000003</v>
      </c>
    </row>
    <row r="345" spans="1:8" ht="15.6" customHeight="1">
      <c r="A345" s="386" t="s">
        <v>5703</v>
      </c>
      <c r="B345" s="253" t="s">
        <v>25</v>
      </c>
      <c r="C345" s="545" t="s">
        <v>5704</v>
      </c>
      <c r="D345" s="545" t="s">
        <v>5705</v>
      </c>
      <c r="E345" s="893">
        <v>1</v>
      </c>
      <c r="F345" s="893"/>
      <c r="G345" s="894">
        <v>359</v>
      </c>
      <c r="H345" s="164">
        <f>IF(G345="","",G345-G345*COMPASS!$AH$41)</f>
        <v>359</v>
      </c>
    </row>
    <row r="346" spans="1:8" ht="15.6" customHeight="1">
      <c r="A346" s="386" t="s">
        <v>5706</v>
      </c>
      <c r="B346" s="253" t="s">
        <v>25</v>
      </c>
      <c r="C346" s="545" t="s">
        <v>5707</v>
      </c>
      <c r="D346" s="545" t="s">
        <v>5708</v>
      </c>
      <c r="E346" s="893">
        <v>1</v>
      </c>
      <c r="F346" s="893"/>
      <c r="G346" s="894">
        <v>2205</v>
      </c>
      <c r="H346" s="164">
        <f>IF(G346="","",G346-G346*COMPASS!$AH$41)</f>
        <v>2205</v>
      </c>
    </row>
    <row r="347" spans="1:8" ht="15.6" customHeight="1">
      <c r="A347" s="388" t="s">
        <v>5709</v>
      </c>
      <c r="B347" s="350" t="s">
        <v>3079</v>
      </c>
      <c r="C347" s="890"/>
      <c r="D347" s="891" t="s">
        <v>3079</v>
      </c>
      <c r="E347" s="892" t="s">
        <v>3079</v>
      </c>
      <c r="F347" s="892"/>
      <c r="G347" s="353"/>
      <c r="H347" s="164" t="str">
        <f>IF(G347="","",G347-G347*COMPASS!$AH$41)</f>
        <v/>
      </c>
    </row>
    <row r="348" spans="1:8" ht="15.6" customHeight="1">
      <c r="A348" s="388" t="s">
        <v>4990</v>
      </c>
      <c r="B348" s="350"/>
      <c r="C348" s="890"/>
      <c r="D348" s="891" t="s">
        <v>3079</v>
      </c>
      <c r="E348" s="892" t="s">
        <v>3079</v>
      </c>
      <c r="F348" s="892"/>
      <c r="G348" s="353"/>
      <c r="H348" s="164" t="str">
        <f>IF(G348="","",G348-G348*COMPASS!$AH$41)</f>
        <v/>
      </c>
    </row>
    <row r="349" spans="1:8" ht="15.6" customHeight="1">
      <c r="A349" s="388" t="s">
        <v>5710</v>
      </c>
      <c r="B349" s="350" t="s">
        <v>3079</v>
      </c>
      <c r="C349" s="890"/>
      <c r="D349" s="891" t="s">
        <v>3079</v>
      </c>
      <c r="E349" s="892" t="s">
        <v>3079</v>
      </c>
      <c r="F349" s="892"/>
      <c r="G349" s="353"/>
      <c r="H349" s="164" t="str">
        <f>IF(G349="","",G349-G349*COMPASS!$AH$41)</f>
        <v/>
      </c>
    </row>
    <row r="350" spans="1:8" ht="15.6" customHeight="1">
      <c r="A350" s="386" t="s">
        <v>5711</v>
      </c>
      <c r="B350" s="253" t="s">
        <v>25</v>
      </c>
      <c r="C350" s="545" t="s">
        <v>5712</v>
      </c>
      <c r="D350" s="545" t="s">
        <v>5713</v>
      </c>
      <c r="E350" s="893">
        <v>1</v>
      </c>
      <c r="F350" s="893"/>
      <c r="G350" s="894">
        <v>64</v>
      </c>
      <c r="H350" s="164">
        <f>IF(G350="","",G350-G350*COMPASS!$AH$41)</f>
        <v>64</v>
      </c>
    </row>
    <row r="351" spans="1:8" ht="15.6" customHeight="1">
      <c r="A351" s="386" t="s">
        <v>5714</v>
      </c>
      <c r="B351" s="253" t="s">
        <v>25</v>
      </c>
      <c r="C351" s="545" t="s">
        <v>5715</v>
      </c>
      <c r="D351" s="545" t="s">
        <v>5716</v>
      </c>
      <c r="E351" s="893">
        <v>1</v>
      </c>
      <c r="F351" s="893"/>
      <c r="G351" s="894">
        <v>26</v>
      </c>
      <c r="H351" s="164">
        <f>IF(G351="","",G351-G351*COMPASS!$AH$41)</f>
        <v>26</v>
      </c>
    </row>
    <row r="352" spans="1:8" ht="15.6" customHeight="1">
      <c r="A352" s="386" t="s">
        <v>5717</v>
      </c>
      <c r="B352" s="253" t="s">
        <v>25</v>
      </c>
      <c r="C352" s="545" t="s">
        <v>5718</v>
      </c>
      <c r="D352" s="545" t="s">
        <v>5719</v>
      </c>
      <c r="E352" s="893">
        <v>1</v>
      </c>
      <c r="F352" s="893"/>
      <c r="G352" s="894">
        <v>31.400000000000002</v>
      </c>
      <c r="H352" s="164">
        <f>IF(G352="","",G352-G352*COMPASS!$AH$41)</f>
        <v>31.400000000000002</v>
      </c>
    </row>
    <row r="353" spans="1:8" ht="15.6" customHeight="1">
      <c r="A353" s="386" t="s">
        <v>5720</v>
      </c>
      <c r="B353" s="253" t="s">
        <v>25</v>
      </c>
      <c r="C353" s="545" t="s">
        <v>5721</v>
      </c>
      <c r="D353" s="545" t="s">
        <v>5722</v>
      </c>
      <c r="E353" s="893">
        <v>1</v>
      </c>
      <c r="F353" s="893"/>
      <c r="G353" s="894">
        <v>9.7999999999999989</v>
      </c>
      <c r="H353" s="164">
        <f>IF(G353="","",G353-G353*COMPASS!$AH$41)</f>
        <v>9.7999999999999989</v>
      </c>
    </row>
    <row r="354" spans="1:8" ht="15.6" customHeight="1">
      <c r="A354" s="386" t="s">
        <v>5723</v>
      </c>
      <c r="B354" s="253" t="s">
        <v>25</v>
      </c>
      <c r="C354" s="545" t="s">
        <v>5724</v>
      </c>
      <c r="D354" s="545" t="s">
        <v>5725</v>
      </c>
      <c r="E354" s="893">
        <v>1</v>
      </c>
      <c r="F354" s="893"/>
      <c r="G354" s="894">
        <v>4.1999999999999993</v>
      </c>
      <c r="H354" s="164">
        <f>IF(G354="","",G354-G354*COMPASS!$AH$41)</f>
        <v>4.1999999999999993</v>
      </c>
    </row>
    <row r="355" spans="1:8" ht="15.6" customHeight="1">
      <c r="A355" s="386" t="s">
        <v>5726</v>
      </c>
      <c r="B355" s="253" t="s">
        <v>25</v>
      </c>
      <c r="C355" s="545" t="s">
        <v>5727</v>
      </c>
      <c r="D355" s="545" t="s">
        <v>5728</v>
      </c>
      <c r="E355" s="893">
        <v>1</v>
      </c>
      <c r="F355" s="893"/>
      <c r="G355" s="894">
        <v>39.800000000000004</v>
      </c>
      <c r="H355" s="164">
        <f>IF(G355="","",G355-G355*COMPASS!$AH$41)</f>
        <v>39.800000000000004</v>
      </c>
    </row>
    <row r="356" spans="1:8" ht="15.6" customHeight="1">
      <c r="A356" s="386" t="s">
        <v>5729</v>
      </c>
      <c r="B356" s="253" t="s">
        <v>25</v>
      </c>
      <c r="C356" s="545" t="s">
        <v>5730</v>
      </c>
      <c r="D356" s="545" t="s">
        <v>5731</v>
      </c>
      <c r="E356" s="893">
        <v>1</v>
      </c>
      <c r="F356" s="893"/>
      <c r="G356" s="894">
        <v>5.5</v>
      </c>
      <c r="H356" s="164">
        <f>IF(G356="","",G356-G356*COMPASS!$AH$41)</f>
        <v>5.5</v>
      </c>
    </row>
    <row r="357" spans="1:8" ht="15.6" customHeight="1">
      <c r="A357" s="386" t="s">
        <v>5732</v>
      </c>
      <c r="B357" s="253" t="s">
        <v>25</v>
      </c>
      <c r="C357" s="545" t="s">
        <v>5733</v>
      </c>
      <c r="D357" s="545" t="s">
        <v>5734</v>
      </c>
      <c r="E357" s="893">
        <v>1</v>
      </c>
      <c r="F357" s="893"/>
      <c r="G357" s="894">
        <v>15.2</v>
      </c>
      <c r="H357" s="164">
        <f>IF(G357="","",G357-G357*COMPASS!$AH$41)</f>
        <v>15.2</v>
      </c>
    </row>
    <row r="358" spans="1:8" ht="15.6" customHeight="1">
      <c r="A358" s="386" t="s">
        <v>5735</v>
      </c>
      <c r="B358" s="253" t="s">
        <v>25</v>
      </c>
      <c r="C358" s="545" t="s">
        <v>5736</v>
      </c>
      <c r="D358" s="545" t="s">
        <v>5737</v>
      </c>
      <c r="E358" s="893">
        <v>1</v>
      </c>
      <c r="F358" s="893"/>
      <c r="G358" s="894">
        <v>203</v>
      </c>
      <c r="H358" s="164">
        <f>IF(G358="","",G358-G358*COMPASS!$AH$41)</f>
        <v>203</v>
      </c>
    </row>
    <row r="359" spans="1:8" ht="15.6" customHeight="1">
      <c r="A359" s="386" t="s">
        <v>5738</v>
      </c>
      <c r="B359" s="253" t="s">
        <v>25</v>
      </c>
      <c r="C359" s="545" t="s">
        <v>5739</v>
      </c>
      <c r="D359" s="545" t="s">
        <v>5740</v>
      </c>
      <c r="E359" s="893">
        <v>1</v>
      </c>
      <c r="F359" s="893"/>
      <c r="G359" s="894">
        <v>87</v>
      </c>
      <c r="H359" s="164">
        <f>IF(G359="","",G359-G359*COMPASS!$AH$41)</f>
        <v>87</v>
      </c>
    </row>
    <row r="360" spans="1:8" ht="15.6" customHeight="1">
      <c r="A360" s="388" t="s">
        <v>5741</v>
      </c>
      <c r="B360" s="350" t="s">
        <v>3079</v>
      </c>
      <c r="C360" s="890"/>
      <c r="D360" s="891" t="s">
        <v>3079</v>
      </c>
      <c r="E360" s="892" t="s">
        <v>3079</v>
      </c>
      <c r="F360" s="892"/>
      <c r="G360" s="353"/>
      <c r="H360" s="164" t="str">
        <f>IF(G360="","",G360-G360*COMPASS!$AH$41)</f>
        <v/>
      </c>
    </row>
    <row r="361" spans="1:8" ht="15.6" customHeight="1">
      <c r="A361" s="386" t="s">
        <v>5742</v>
      </c>
      <c r="B361" s="253" t="s">
        <v>25</v>
      </c>
      <c r="C361" s="545" t="s">
        <v>5743</v>
      </c>
      <c r="D361" s="545" t="s">
        <v>5744</v>
      </c>
      <c r="E361" s="893">
        <v>1</v>
      </c>
      <c r="F361" s="893"/>
      <c r="G361" s="894">
        <v>1681</v>
      </c>
      <c r="H361" s="164">
        <f>IF(G361="","",G361-G361*COMPASS!$AH$41)</f>
        <v>1681</v>
      </c>
    </row>
    <row r="362" spans="1:8" ht="15.6" customHeight="1">
      <c r="A362" s="388" t="s">
        <v>5741</v>
      </c>
      <c r="B362" s="350" t="s">
        <v>3079</v>
      </c>
      <c r="C362" s="890"/>
      <c r="D362" s="891" t="s">
        <v>3079</v>
      </c>
      <c r="E362" s="892" t="s">
        <v>3079</v>
      </c>
      <c r="F362" s="892"/>
      <c r="G362" s="353"/>
      <c r="H362" s="164" t="str">
        <f>IF(G362="","",G362-G362*COMPASS!$AH$41)</f>
        <v/>
      </c>
    </row>
    <row r="363" spans="1:8" ht="15.6" customHeight="1">
      <c r="A363" s="386" t="s">
        <v>5745</v>
      </c>
      <c r="B363" s="253" t="s">
        <v>25</v>
      </c>
      <c r="C363" s="545" t="s">
        <v>5746</v>
      </c>
      <c r="D363" s="545" t="s">
        <v>5747</v>
      </c>
      <c r="E363" s="893">
        <v>1</v>
      </c>
      <c r="F363" s="893"/>
      <c r="G363" s="894">
        <v>174</v>
      </c>
      <c r="H363" s="164">
        <f>IF(G363="","",G363-G363*COMPASS!$AH$41)</f>
        <v>174</v>
      </c>
    </row>
    <row r="364" spans="1:8" ht="15.6" customHeight="1">
      <c r="A364" s="386" t="s">
        <v>5720</v>
      </c>
      <c r="B364" s="253" t="s">
        <v>25</v>
      </c>
      <c r="C364" s="545" t="s">
        <v>5721</v>
      </c>
      <c r="D364" s="545" t="s">
        <v>5722</v>
      </c>
      <c r="E364" s="893">
        <v>1</v>
      </c>
      <c r="F364" s="893"/>
      <c r="G364" s="894">
        <v>9.7999999999999989</v>
      </c>
      <c r="H364" s="164">
        <f>IF(G364="","",G364-G364*COMPASS!$AH$41)</f>
        <v>9.7999999999999989</v>
      </c>
    </row>
    <row r="365" spans="1:8" ht="15.6" customHeight="1">
      <c r="A365" s="895" t="s">
        <v>5749</v>
      </c>
      <c r="B365" s="547"/>
      <c r="C365" s="896"/>
      <c r="D365" s="896" t="s">
        <v>3079</v>
      </c>
      <c r="E365" s="548" t="s">
        <v>3079</v>
      </c>
      <c r="F365" s="548"/>
      <c r="G365" s="549"/>
      <c r="H365" s="164" t="str">
        <f>IF(G365="","",G365-G365*COMPASS!$AH$41)</f>
        <v/>
      </c>
    </row>
    <row r="366" spans="1:8" ht="15.6" customHeight="1">
      <c r="A366" s="388" t="s">
        <v>5748</v>
      </c>
      <c r="B366" s="350" t="s">
        <v>3079</v>
      </c>
      <c r="C366" s="890"/>
      <c r="D366" s="891" t="s">
        <v>3079</v>
      </c>
      <c r="E366" s="892" t="s">
        <v>3079</v>
      </c>
      <c r="F366" s="892"/>
      <c r="G366" s="353"/>
      <c r="H366" s="164" t="str">
        <f>IF(G366="","",G366-G366*COMPASS!$AH$41)</f>
        <v/>
      </c>
    </row>
    <row r="367" spans="1:8" ht="15.6" customHeight="1">
      <c r="A367" s="386" t="s">
        <v>5750</v>
      </c>
      <c r="B367" s="253" t="s">
        <v>25</v>
      </c>
      <c r="C367" s="545" t="s">
        <v>5751</v>
      </c>
      <c r="D367" s="545" t="s">
        <v>5565</v>
      </c>
      <c r="E367" s="893">
        <v>1</v>
      </c>
      <c r="F367" s="893"/>
      <c r="G367" s="894">
        <v>2959</v>
      </c>
      <c r="H367" s="164">
        <f>IF(G367="","",G367-G367*COMPASS!$AH$41)</f>
        <v>2959</v>
      </c>
    </row>
    <row r="368" spans="1:8" ht="15.6" customHeight="1">
      <c r="A368" s="386" t="s">
        <v>5752</v>
      </c>
      <c r="B368" s="253" t="s">
        <v>25</v>
      </c>
      <c r="C368" s="545" t="s">
        <v>5753</v>
      </c>
      <c r="D368" s="545" t="s">
        <v>5754</v>
      </c>
      <c r="E368" s="893">
        <v>1</v>
      </c>
      <c r="F368" s="893"/>
      <c r="G368" s="894">
        <v>544</v>
      </c>
      <c r="H368" s="164">
        <f>IF(G368="","",G368-G368*COMPASS!$AH$41)</f>
        <v>544</v>
      </c>
    </row>
    <row r="369" spans="1:8" ht="15.6" customHeight="1">
      <c r="A369" s="388" t="s">
        <v>5748</v>
      </c>
      <c r="B369" s="350" t="s">
        <v>3079</v>
      </c>
      <c r="C369" s="890"/>
      <c r="D369" s="891" t="s">
        <v>3079</v>
      </c>
      <c r="E369" s="892" t="s">
        <v>3079</v>
      </c>
      <c r="F369" s="892"/>
      <c r="G369" s="353"/>
      <c r="H369" s="164" t="str">
        <f>IF(G369="","",G369-G369*COMPASS!$AH$41)</f>
        <v/>
      </c>
    </row>
    <row r="370" spans="1:8" ht="15.6" customHeight="1">
      <c r="A370" s="388" t="s">
        <v>5756</v>
      </c>
      <c r="B370" s="350" t="s">
        <v>3079</v>
      </c>
      <c r="C370" s="890"/>
      <c r="D370" s="891" t="s">
        <v>3079</v>
      </c>
      <c r="E370" s="892" t="s">
        <v>3079</v>
      </c>
      <c r="F370" s="892"/>
      <c r="G370" s="353"/>
      <c r="H370" s="164" t="str">
        <f>IF(G370="","",G370-G370*COMPASS!$AH$41)</f>
        <v/>
      </c>
    </row>
    <row r="371" spans="1:8" ht="15.6" customHeight="1">
      <c r="A371" s="386" t="s">
        <v>5757</v>
      </c>
      <c r="B371" s="253" t="s">
        <v>25</v>
      </c>
      <c r="C371" s="545" t="s">
        <v>5758</v>
      </c>
      <c r="D371" s="545" t="s">
        <v>5759</v>
      </c>
      <c r="E371" s="893">
        <v>1</v>
      </c>
      <c r="F371" s="893"/>
      <c r="G371" s="894">
        <v>2712</v>
      </c>
      <c r="H371" s="164">
        <f>IF(G371="","",G371-G371*COMPASS!$AH$41)</f>
        <v>2712</v>
      </c>
    </row>
    <row r="372" spans="1:8" ht="15.6" customHeight="1">
      <c r="A372" s="388" t="s">
        <v>5756</v>
      </c>
      <c r="B372" s="350" t="s">
        <v>3079</v>
      </c>
      <c r="C372" s="890"/>
      <c r="D372" s="891" t="s">
        <v>3079</v>
      </c>
      <c r="E372" s="892" t="s">
        <v>3079</v>
      </c>
      <c r="F372" s="892"/>
      <c r="G372" s="353"/>
      <c r="H372" s="164" t="str">
        <f>IF(G372="","",G372-G372*COMPASS!$AH$41)</f>
        <v/>
      </c>
    </row>
    <row r="373" spans="1:8" ht="15.6" customHeight="1">
      <c r="A373" s="386" t="s">
        <v>5760</v>
      </c>
      <c r="B373" s="253" t="s">
        <v>25</v>
      </c>
      <c r="C373" s="545" t="s">
        <v>5761</v>
      </c>
      <c r="D373" s="545" t="s">
        <v>5762</v>
      </c>
      <c r="E373" s="893">
        <v>1</v>
      </c>
      <c r="F373" s="893"/>
      <c r="G373" s="894">
        <v>482</v>
      </c>
      <c r="H373" s="164">
        <f>IF(G373="","",G373-G373*COMPASS!$AH$41)</f>
        <v>482</v>
      </c>
    </row>
    <row r="374" spans="1:8" ht="15.6" customHeight="1">
      <c r="A374" s="386" t="s">
        <v>5763</v>
      </c>
      <c r="B374" s="253" t="s">
        <v>25</v>
      </c>
      <c r="C374" s="545" t="s">
        <v>5764</v>
      </c>
      <c r="D374" s="545" t="s">
        <v>5765</v>
      </c>
      <c r="E374" s="893">
        <v>1</v>
      </c>
      <c r="F374" s="893"/>
      <c r="G374" s="894">
        <v>523</v>
      </c>
      <c r="H374" s="164">
        <f>IF(G374="","",G374-G374*COMPASS!$AH$41)</f>
        <v>523</v>
      </c>
    </row>
    <row r="375" spans="1:8" ht="15.6" customHeight="1">
      <c r="A375" s="386" t="s">
        <v>5766</v>
      </c>
      <c r="B375" s="253" t="s">
        <v>25</v>
      </c>
      <c r="C375" s="545" t="s">
        <v>5767</v>
      </c>
      <c r="D375" s="545" t="s">
        <v>5768</v>
      </c>
      <c r="E375" s="893">
        <v>1</v>
      </c>
      <c r="F375" s="893"/>
      <c r="G375" s="894">
        <v>783</v>
      </c>
      <c r="H375" s="164">
        <f>IF(G375="","",G375-G375*COMPASS!$AH$41)</f>
        <v>783</v>
      </c>
    </row>
    <row r="376" spans="1:8" ht="15.6" customHeight="1">
      <c r="A376" s="386" t="s">
        <v>5769</v>
      </c>
      <c r="B376" s="253" t="s">
        <v>25</v>
      </c>
      <c r="C376" s="545" t="s">
        <v>5770</v>
      </c>
      <c r="D376" s="545" t="s">
        <v>5771</v>
      </c>
      <c r="E376" s="893">
        <v>1</v>
      </c>
      <c r="F376" s="893"/>
      <c r="G376" s="894">
        <v>560</v>
      </c>
      <c r="H376" s="164">
        <f>IF(G376="","",G376-G376*COMPASS!$AH$41)</f>
        <v>560</v>
      </c>
    </row>
    <row r="377" spans="1:8" ht="15.6" customHeight="1">
      <c r="A377" s="386" t="s">
        <v>5772</v>
      </c>
      <c r="B377" s="253" t="s">
        <v>25</v>
      </c>
      <c r="C377" s="545" t="s">
        <v>5773</v>
      </c>
      <c r="D377" s="545" t="s">
        <v>5774</v>
      </c>
      <c r="E377" s="893">
        <v>1</v>
      </c>
      <c r="F377" s="893"/>
      <c r="G377" s="894">
        <v>445</v>
      </c>
      <c r="H377" s="164">
        <f>IF(G377="","",G377-G377*COMPASS!$AH$41)</f>
        <v>445</v>
      </c>
    </row>
    <row r="378" spans="1:8" ht="15.6" customHeight="1">
      <c r="A378" s="386" t="s">
        <v>5775</v>
      </c>
      <c r="B378" s="253" t="s">
        <v>25</v>
      </c>
      <c r="C378" s="545" t="s">
        <v>5776</v>
      </c>
      <c r="D378" s="545" t="s">
        <v>5777</v>
      </c>
      <c r="E378" s="893">
        <v>1</v>
      </c>
      <c r="F378" s="893"/>
      <c r="G378" s="894">
        <v>469</v>
      </c>
      <c r="H378" s="164">
        <f>IF(G378="","",G378-G378*COMPASS!$AH$41)</f>
        <v>469</v>
      </c>
    </row>
    <row r="379" spans="1:8" ht="15.6" customHeight="1">
      <c r="A379" s="386" t="s">
        <v>5778</v>
      </c>
      <c r="B379" s="253" t="s">
        <v>25</v>
      </c>
      <c r="C379" s="545" t="s">
        <v>5779</v>
      </c>
      <c r="D379" s="545" t="s">
        <v>5780</v>
      </c>
      <c r="E379" s="893">
        <v>1</v>
      </c>
      <c r="F379" s="893"/>
      <c r="G379" s="894">
        <v>584</v>
      </c>
      <c r="H379" s="164">
        <f>IF(G379="","",G379-G379*COMPASS!$AH$41)</f>
        <v>584</v>
      </c>
    </row>
    <row r="380" spans="1:8" ht="15.6" customHeight="1">
      <c r="A380" s="386" t="s">
        <v>5781</v>
      </c>
      <c r="B380" s="253" t="s">
        <v>25</v>
      </c>
      <c r="C380" s="545" t="s">
        <v>5782</v>
      </c>
      <c r="D380" s="545" t="s">
        <v>5783</v>
      </c>
      <c r="E380" s="893">
        <v>1</v>
      </c>
      <c r="F380" s="893"/>
      <c r="G380" s="894">
        <v>802</v>
      </c>
      <c r="H380" s="164">
        <f>IF(G380="","",G380-G380*COMPASS!$AH$41)</f>
        <v>802</v>
      </c>
    </row>
    <row r="381" spans="1:8" ht="15.6" customHeight="1">
      <c r="A381" s="386" t="s">
        <v>5784</v>
      </c>
      <c r="B381" s="253" t="s">
        <v>25</v>
      </c>
      <c r="C381" s="545" t="s">
        <v>5785</v>
      </c>
      <c r="D381" s="545" t="s">
        <v>5786</v>
      </c>
      <c r="E381" s="893">
        <v>1</v>
      </c>
      <c r="F381" s="893"/>
      <c r="G381" s="894">
        <v>584</v>
      </c>
      <c r="H381" s="164">
        <f>IF(G381="","",G381-G381*COMPASS!$AH$41)</f>
        <v>584</v>
      </c>
    </row>
    <row r="382" spans="1:8" ht="15.6" customHeight="1">
      <c r="A382" s="386" t="s">
        <v>5787</v>
      </c>
      <c r="B382" s="253" t="s">
        <v>25</v>
      </c>
      <c r="C382" s="545" t="s">
        <v>5788</v>
      </c>
      <c r="D382" s="545" t="s">
        <v>5789</v>
      </c>
      <c r="E382" s="893">
        <v>1</v>
      </c>
      <c r="F382" s="893"/>
      <c r="G382" s="894">
        <v>802</v>
      </c>
      <c r="H382" s="164">
        <f>IF(G382="","",G382-G382*COMPASS!$AH$41)</f>
        <v>802</v>
      </c>
    </row>
    <row r="383" spans="1:8" ht="15.6" customHeight="1">
      <c r="A383" s="386" t="s">
        <v>5790</v>
      </c>
      <c r="B383" s="253" t="s">
        <v>25</v>
      </c>
      <c r="C383" s="545" t="s">
        <v>5791</v>
      </c>
      <c r="D383" s="545" t="s">
        <v>5792</v>
      </c>
      <c r="E383" s="893">
        <v>1</v>
      </c>
      <c r="F383" s="893"/>
      <c r="G383" s="894">
        <v>752</v>
      </c>
      <c r="H383" s="164">
        <f>IF(G383="","",G383-G383*COMPASS!$AH$41)</f>
        <v>752</v>
      </c>
    </row>
    <row r="384" spans="1:8" ht="15.6" customHeight="1">
      <c r="A384" s="386" t="s">
        <v>5793</v>
      </c>
      <c r="B384" s="253" t="s">
        <v>25</v>
      </c>
      <c r="C384" s="545" t="s">
        <v>5794</v>
      </c>
      <c r="D384" s="545" t="s">
        <v>5795</v>
      </c>
      <c r="E384" s="893">
        <v>1</v>
      </c>
      <c r="F384" s="893"/>
      <c r="G384" s="894">
        <v>734</v>
      </c>
      <c r="H384" s="164">
        <f>IF(G384="","",G384-G384*COMPASS!$AH$41)</f>
        <v>734</v>
      </c>
    </row>
    <row r="385" spans="1:8" ht="15.6" customHeight="1">
      <c r="A385" s="386" t="s">
        <v>5796</v>
      </c>
      <c r="B385" s="253" t="s">
        <v>25</v>
      </c>
      <c r="C385" s="545" t="s">
        <v>5797</v>
      </c>
      <c r="D385" s="545" t="s">
        <v>5798</v>
      </c>
      <c r="E385" s="893">
        <v>1</v>
      </c>
      <c r="F385" s="893"/>
      <c r="G385" s="894">
        <v>751</v>
      </c>
      <c r="H385" s="164">
        <f>IF(G385="","",G385-G385*COMPASS!$AH$41)</f>
        <v>751</v>
      </c>
    </row>
    <row r="386" spans="1:8" ht="15.6" customHeight="1">
      <c r="A386" s="386" t="s">
        <v>5799</v>
      </c>
      <c r="B386" s="253" t="s">
        <v>25</v>
      </c>
      <c r="C386" s="545" t="s">
        <v>5800</v>
      </c>
      <c r="D386" s="545" t="s">
        <v>5801</v>
      </c>
      <c r="E386" s="893">
        <v>1</v>
      </c>
      <c r="F386" s="893"/>
      <c r="G386" s="894">
        <v>758</v>
      </c>
      <c r="H386" s="164">
        <f>IF(G386="","",G386-G386*COMPASS!$AH$41)</f>
        <v>758</v>
      </c>
    </row>
    <row r="387" spans="1:8" ht="15.6" customHeight="1">
      <c r="A387" s="386" t="s">
        <v>5802</v>
      </c>
      <c r="B387" s="253" t="s">
        <v>25</v>
      </c>
      <c r="C387" s="545" t="s">
        <v>5803</v>
      </c>
      <c r="D387" s="545" t="s">
        <v>5804</v>
      </c>
      <c r="E387" s="893">
        <v>1</v>
      </c>
      <c r="F387" s="893"/>
      <c r="G387" s="894">
        <v>734</v>
      </c>
      <c r="H387" s="164">
        <f>IF(G387="","",G387-G387*COMPASS!$AH$41)</f>
        <v>734</v>
      </c>
    </row>
    <row r="388" spans="1:8" ht="15.6" customHeight="1">
      <c r="A388" s="386" t="s">
        <v>5805</v>
      </c>
      <c r="B388" s="253" t="s">
        <v>25</v>
      </c>
      <c r="C388" s="545" t="s">
        <v>5806</v>
      </c>
      <c r="D388" s="545" t="s">
        <v>5807</v>
      </c>
      <c r="E388" s="893">
        <v>1</v>
      </c>
      <c r="F388" s="893"/>
      <c r="G388" s="894">
        <v>1326</v>
      </c>
      <c r="H388" s="164">
        <f>IF(G388="","",G388-G388*COMPASS!$AH$41)</f>
        <v>1326</v>
      </c>
    </row>
    <row r="389" spans="1:8" ht="15.6" customHeight="1">
      <c r="A389" s="386" t="s">
        <v>5808</v>
      </c>
      <c r="B389" s="253" t="s">
        <v>25</v>
      </c>
      <c r="C389" s="545" t="s">
        <v>5809</v>
      </c>
      <c r="D389" s="545" t="s">
        <v>5810</v>
      </c>
      <c r="E389" s="893">
        <v>1</v>
      </c>
      <c r="F389" s="893"/>
      <c r="G389" s="894">
        <v>745</v>
      </c>
      <c r="H389" s="164">
        <f>IF(G389="","",G389-G389*COMPASS!$AH$41)</f>
        <v>745</v>
      </c>
    </row>
    <row r="390" spans="1:8" ht="15.6" customHeight="1">
      <c r="A390" s="386" t="s">
        <v>5811</v>
      </c>
      <c r="B390" s="253" t="s">
        <v>25</v>
      </c>
      <c r="C390" s="545" t="s">
        <v>5812</v>
      </c>
      <c r="D390" s="545" t="s">
        <v>5813</v>
      </c>
      <c r="E390" s="893">
        <v>1</v>
      </c>
      <c r="F390" s="893"/>
      <c r="G390" s="894">
        <v>1941</v>
      </c>
      <c r="H390" s="164">
        <f>IF(G390="","",G390-G390*COMPASS!$AH$41)</f>
        <v>1941</v>
      </c>
    </row>
    <row r="391" spans="1:8" ht="15.6" customHeight="1">
      <c r="A391" s="386" t="s">
        <v>5814</v>
      </c>
      <c r="B391" s="253" t="s">
        <v>25</v>
      </c>
      <c r="C391" s="545" t="s">
        <v>5815</v>
      </c>
      <c r="D391" s="545" t="s">
        <v>5816</v>
      </c>
      <c r="E391" s="893">
        <v>1</v>
      </c>
      <c r="F391" s="893"/>
      <c r="G391" s="894">
        <v>1790</v>
      </c>
      <c r="H391" s="164">
        <f>IF(G391="","",G391-G391*COMPASS!$AH$41)</f>
        <v>1790</v>
      </c>
    </row>
    <row r="392" spans="1:8" ht="15.6" customHeight="1">
      <c r="A392" s="386" t="s">
        <v>5817</v>
      </c>
      <c r="B392" s="253" t="s">
        <v>25</v>
      </c>
      <c r="C392" s="545" t="s">
        <v>5818</v>
      </c>
      <c r="D392" s="545" t="s">
        <v>5819</v>
      </c>
      <c r="E392" s="893">
        <v>1</v>
      </c>
      <c r="F392" s="893"/>
      <c r="G392" s="894">
        <v>1615</v>
      </c>
      <c r="H392" s="164">
        <f>IF(G392="","",G392-G392*COMPASS!$AH$41)</f>
        <v>1615</v>
      </c>
    </row>
    <row r="393" spans="1:8" ht="15.6" customHeight="1">
      <c r="A393" s="386" t="s">
        <v>5820</v>
      </c>
      <c r="B393" s="253" t="s">
        <v>25</v>
      </c>
      <c r="C393" s="545" t="s">
        <v>5821</v>
      </c>
      <c r="D393" s="545" t="s">
        <v>5822</v>
      </c>
      <c r="E393" s="893">
        <v>1</v>
      </c>
      <c r="F393" s="893"/>
      <c r="G393" s="894">
        <v>1914</v>
      </c>
      <c r="H393" s="164">
        <f>IF(G393="","",G393-G393*COMPASS!$AH$41)</f>
        <v>1914</v>
      </c>
    </row>
    <row r="394" spans="1:8" ht="15.6" customHeight="1">
      <c r="A394" s="386" t="s">
        <v>5823</v>
      </c>
      <c r="B394" s="253" t="s">
        <v>25</v>
      </c>
      <c r="C394" s="545" t="s">
        <v>5824</v>
      </c>
      <c r="D394" s="545" t="s">
        <v>5825</v>
      </c>
      <c r="E394" s="893">
        <v>1</v>
      </c>
      <c r="F394" s="893"/>
      <c r="G394" s="894">
        <v>1713</v>
      </c>
      <c r="H394" s="164">
        <f>IF(G394="","",G394-G394*COMPASS!$AH$41)</f>
        <v>1713</v>
      </c>
    </row>
    <row r="395" spans="1:8" ht="15.6" customHeight="1">
      <c r="A395" s="386" t="s">
        <v>5826</v>
      </c>
      <c r="B395" s="253" t="s">
        <v>25</v>
      </c>
      <c r="C395" s="545" t="s">
        <v>5827</v>
      </c>
      <c r="D395" s="545" t="s">
        <v>5828</v>
      </c>
      <c r="E395" s="893">
        <v>1</v>
      </c>
      <c r="F395" s="893"/>
      <c r="G395" s="894">
        <v>1940</v>
      </c>
      <c r="H395" s="164">
        <f>IF(G395="","",G395-G395*COMPASS!$AH$41)</f>
        <v>1940</v>
      </c>
    </row>
    <row r="396" spans="1:8" ht="15.6" customHeight="1">
      <c r="A396" s="386" t="s">
        <v>5829</v>
      </c>
      <c r="B396" s="253" t="s">
        <v>25</v>
      </c>
      <c r="C396" s="545" t="s">
        <v>5830</v>
      </c>
      <c r="D396" s="545" t="s">
        <v>5831</v>
      </c>
      <c r="E396" s="893">
        <v>1</v>
      </c>
      <c r="F396" s="893"/>
      <c r="G396" s="894">
        <v>2198</v>
      </c>
      <c r="H396" s="164">
        <f>IF(G396="","",G396-G396*COMPASS!$AH$41)</f>
        <v>2198</v>
      </c>
    </row>
    <row r="397" spans="1:8" ht="15.6" customHeight="1">
      <c r="A397" s="388" t="s">
        <v>5756</v>
      </c>
      <c r="B397" s="350" t="s">
        <v>3079</v>
      </c>
      <c r="C397" s="890"/>
      <c r="D397" s="891" t="s">
        <v>3079</v>
      </c>
      <c r="E397" s="892" t="s">
        <v>3079</v>
      </c>
      <c r="F397" s="892"/>
      <c r="G397" s="353"/>
      <c r="H397" s="164" t="str">
        <f>IF(G397="","",G397-G397*COMPASS!$AH$41)</f>
        <v/>
      </c>
    </row>
    <row r="398" spans="1:8" ht="15.6" customHeight="1">
      <c r="A398" s="386" t="s">
        <v>5832</v>
      </c>
      <c r="B398" s="253" t="s">
        <v>25</v>
      </c>
      <c r="C398" s="545" t="s">
        <v>5833</v>
      </c>
      <c r="D398" s="545" t="s">
        <v>5834</v>
      </c>
      <c r="E398" s="893">
        <v>1</v>
      </c>
      <c r="F398" s="893"/>
      <c r="G398" s="894">
        <v>425</v>
      </c>
      <c r="H398" s="164">
        <f>IF(G398="","",G398-G398*COMPASS!$AH$41)</f>
        <v>425</v>
      </c>
    </row>
    <row r="399" spans="1:8" ht="15.6" customHeight="1">
      <c r="A399" s="386" t="s">
        <v>5835</v>
      </c>
      <c r="B399" s="253" t="s">
        <v>25</v>
      </c>
      <c r="C399" s="545" t="s">
        <v>5836</v>
      </c>
      <c r="D399" s="545" t="s">
        <v>5837</v>
      </c>
      <c r="E399" s="893">
        <v>1</v>
      </c>
      <c r="F399" s="893"/>
      <c r="G399" s="894">
        <v>114</v>
      </c>
      <c r="H399" s="164">
        <f>IF(G399="","",G399-G399*COMPASS!$AH$41)</f>
        <v>114</v>
      </c>
    </row>
    <row r="400" spans="1:8" ht="15.6" customHeight="1">
      <c r="A400" s="386" t="s">
        <v>5838</v>
      </c>
      <c r="B400" s="253" t="s">
        <v>25</v>
      </c>
      <c r="C400" s="545" t="s">
        <v>5839</v>
      </c>
      <c r="D400" s="545" t="s">
        <v>5840</v>
      </c>
      <c r="E400" s="893">
        <v>1</v>
      </c>
      <c r="F400" s="893"/>
      <c r="G400" s="894">
        <v>144</v>
      </c>
      <c r="H400" s="164">
        <f>IF(G400="","",G400-G400*COMPASS!$AH$41)</f>
        <v>144</v>
      </c>
    </row>
    <row r="401" spans="1:8" ht="15.6" customHeight="1">
      <c r="A401" s="386" t="s">
        <v>5841</v>
      </c>
      <c r="B401" s="253" t="s">
        <v>25</v>
      </c>
      <c r="C401" s="545" t="s">
        <v>5842</v>
      </c>
      <c r="D401" s="545" t="s">
        <v>5843</v>
      </c>
      <c r="E401" s="893">
        <v>1</v>
      </c>
      <c r="F401" s="893"/>
      <c r="G401" s="894">
        <v>581</v>
      </c>
      <c r="H401" s="164">
        <f>IF(G401="","",G401-G401*COMPASS!$AH$41)</f>
        <v>581</v>
      </c>
    </row>
    <row r="402" spans="1:8" ht="15.6" customHeight="1">
      <c r="A402" s="388" t="s">
        <v>5756</v>
      </c>
      <c r="B402" s="350" t="s">
        <v>3079</v>
      </c>
      <c r="C402" s="890"/>
      <c r="D402" s="891" t="s">
        <v>3079</v>
      </c>
      <c r="E402" s="892" t="s">
        <v>3079</v>
      </c>
      <c r="F402" s="892"/>
      <c r="G402" s="353"/>
      <c r="H402" s="164" t="str">
        <f>IF(G402="","",G402-G402*COMPASS!$AH$41)</f>
        <v/>
      </c>
    </row>
    <row r="403" spans="1:8" ht="15.6" customHeight="1">
      <c r="A403" s="386" t="s">
        <v>5844</v>
      </c>
      <c r="B403" s="253" t="s">
        <v>25</v>
      </c>
      <c r="C403" s="545" t="s">
        <v>5845</v>
      </c>
      <c r="D403" s="545" t="s">
        <v>5846</v>
      </c>
      <c r="E403" s="893">
        <v>1</v>
      </c>
      <c r="F403" s="893"/>
      <c r="G403" s="894">
        <v>886</v>
      </c>
      <c r="H403" s="164">
        <f>IF(G403="","",G403-G403*COMPASS!$AH$41)</f>
        <v>886</v>
      </c>
    </row>
    <row r="404" spans="1:8" ht="15.6" customHeight="1">
      <c r="A404" s="386" t="s">
        <v>5847</v>
      </c>
      <c r="B404" s="253" t="s">
        <v>25</v>
      </c>
      <c r="C404" s="545" t="s">
        <v>5848</v>
      </c>
      <c r="D404" s="545" t="s">
        <v>5849</v>
      </c>
      <c r="E404" s="893">
        <v>1</v>
      </c>
      <c r="F404" s="893"/>
      <c r="G404" s="894">
        <v>886</v>
      </c>
      <c r="H404" s="164">
        <f>IF(G404="","",G404-G404*COMPASS!$AH$41)</f>
        <v>886</v>
      </c>
    </row>
    <row r="405" spans="1:8" ht="15.6" customHeight="1">
      <c r="A405" s="386" t="s">
        <v>5850</v>
      </c>
      <c r="B405" s="253" t="s">
        <v>25</v>
      </c>
      <c r="C405" s="545" t="s">
        <v>5851</v>
      </c>
      <c r="D405" s="545" t="s">
        <v>5852</v>
      </c>
      <c r="E405" s="893">
        <v>1</v>
      </c>
      <c r="F405" s="893"/>
      <c r="G405" s="894">
        <v>886</v>
      </c>
      <c r="H405" s="164">
        <f>IF(G405="","",G405-G405*COMPASS!$AH$41)</f>
        <v>886</v>
      </c>
    </row>
    <row r="406" spans="1:8" ht="15.6" customHeight="1">
      <c r="A406" s="386" t="s">
        <v>5853</v>
      </c>
      <c r="B406" s="253" t="s">
        <v>25</v>
      </c>
      <c r="C406" s="545" t="s">
        <v>5854</v>
      </c>
      <c r="D406" s="545" t="s">
        <v>5855</v>
      </c>
      <c r="E406" s="893">
        <v>1</v>
      </c>
      <c r="F406" s="893"/>
      <c r="G406" s="894">
        <v>1109</v>
      </c>
      <c r="H406" s="164">
        <f>IF(G406="","",G406-G406*COMPASS!$AH$41)</f>
        <v>1109</v>
      </c>
    </row>
    <row r="407" spans="1:8" ht="15.6" customHeight="1">
      <c r="A407" s="386" t="s">
        <v>5856</v>
      </c>
      <c r="B407" s="253" t="s">
        <v>25</v>
      </c>
      <c r="C407" s="545" t="s">
        <v>5857</v>
      </c>
      <c r="D407" s="545" t="s">
        <v>5858</v>
      </c>
      <c r="E407" s="893">
        <v>1</v>
      </c>
      <c r="F407" s="893"/>
      <c r="G407" s="894">
        <v>970</v>
      </c>
      <c r="H407" s="164">
        <f>IF(G407="","",G407-G407*COMPASS!$AH$41)</f>
        <v>970</v>
      </c>
    </row>
    <row r="408" spans="1:8" ht="15.6" customHeight="1">
      <c r="A408" s="386" t="s">
        <v>5859</v>
      </c>
      <c r="B408" s="253" t="s">
        <v>25</v>
      </c>
      <c r="C408" s="545" t="s">
        <v>5860</v>
      </c>
      <c r="D408" s="545" t="s">
        <v>5861</v>
      </c>
      <c r="E408" s="893">
        <v>1</v>
      </c>
      <c r="F408" s="893"/>
      <c r="G408" s="894">
        <v>991</v>
      </c>
      <c r="H408" s="164">
        <f>IF(G408="","",G408-G408*COMPASS!$AH$41)</f>
        <v>991</v>
      </c>
    </row>
    <row r="409" spans="1:8" ht="15.6" customHeight="1">
      <c r="A409" s="386" t="s">
        <v>5862</v>
      </c>
      <c r="B409" s="253" t="s">
        <v>25</v>
      </c>
      <c r="C409" s="545" t="s">
        <v>5863</v>
      </c>
      <c r="D409" s="545" t="s">
        <v>5864</v>
      </c>
      <c r="E409" s="893">
        <v>1</v>
      </c>
      <c r="F409" s="893"/>
      <c r="G409" s="894">
        <v>991</v>
      </c>
      <c r="H409" s="164">
        <f>IF(G409="","",G409-G409*COMPASS!$AH$41)</f>
        <v>991</v>
      </c>
    </row>
    <row r="410" spans="1:8" ht="15.6" customHeight="1">
      <c r="A410" s="386" t="s">
        <v>5865</v>
      </c>
      <c r="B410" s="253" t="s">
        <v>25</v>
      </c>
      <c r="C410" s="545" t="s">
        <v>5866</v>
      </c>
      <c r="D410" s="545" t="s">
        <v>5867</v>
      </c>
      <c r="E410" s="893">
        <v>1</v>
      </c>
      <c r="F410" s="893"/>
      <c r="G410" s="894">
        <v>886</v>
      </c>
      <c r="H410" s="164">
        <f>IF(G410="","",G410-G410*COMPASS!$AH$41)</f>
        <v>886</v>
      </c>
    </row>
    <row r="411" spans="1:8" ht="15.6" customHeight="1">
      <c r="A411" s="386" t="s">
        <v>5868</v>
      </c>
      <c r="B411" s="253" t="s">
        <v>25</v>
      </c>
      <c r="C411" s="545" t="s">
        <v>5869</v>
      </c>
      <c r="D411" s="545" t="s">
        <v>5870</v>
      </c>
      <c r="E411" s="893">
        <v>1</v>
      </c>
      <c r="F411" s="893"/>
      <c r="G411" s="894">
        <v>886</v>
      </c>
      <c r="H411" s="164">
        <f>IF(G411="","",G411-G411*COMPASS!$AH$41)</f>
        <v>886</v>
      </c>
    </row>
    <row r="412" spans="1:8" ht="15.6" customHeight="1">
      <c r="A412" s="386" t="s">
        <v>5871</v>
      </c>
      <c r="B412" s="253" t="s">
        <v>25</v>
      </c>
      <c r="C412" s="545" t="s">
        <v>5872</v>
      </c>
      <c r="D412" s="545" t="s">
        <v>5873</v>
      </c>
      <c r="E412" s="893">
        <v>1</v>
      </c>
      <c r="F412" s="893"/>
      <c r="G412" s="894">
        <v>1144</v>
      </c>
      <c r="H412" s="164">
        <f>IF(G412="","",G412-G412*COMPASS!$AH$41)</f>
        <v>1144</v>
      </c>
    </row>
    <row r="413" spans="1:8" ht="15.6" customHeight="1">
      <c r="A413" s="386" t="s">
        <v>5874</v>
      </c>
      <c r="B413" s="253" t="s">
        <v>25</v>
      </c>
      <c r="C413" s="545" t="s">
        <v>5875</v>
      </c>
      <c r="D413" s="545" t="s">
        <v>5876</v>
      </c>
      <c r="E413" s="893">
        <v>1</v>
      </c>
      <c r="F413" s="893"/>
      <c r="G413" s="894">
        <v>1167</v>
      </c>
      <c r="H413" s="164">
        <f>IF(G413="","",G413-G413*COMPASS!$AH$41)</f>
        <v>1167</v>
      </c>
    </row>
    <row r="414" spans="1:8" ht="15.6" customHeight="1">
      <c r="A414" s="386" t="s">
        <v>5877</v>
      </c>
      <c r="B414" s="253" t="s">
        <v>25</v>
      </c>
      <c r="C414" s="545" t="s">
        <v>5878</v>
      </c>
      <c r="D414" s="545" t="s">
        <v>5879</v>
      </c>
      <c r="E414" s="893">
        <v>1</v>
      </c>
      <c r="F414" s="893"/>
      <c r="G414" s="894">
        <v>1167</v>
      </c>
      <c r="H414" s="164">
        <f>IF(G414="","",G414-G414*COMPASS!$AH$41)</f>
        <v>1167</v>
      </c>
    </row>
    <row r="415" spans="1:8" ht="15.6" customHeight="1">
      <c r="A415" s="386" t="s">
        <v>5880</v>
      </c>
      <c r="B415" s="253" t="s">
        <v>25</v>
      </c>
      <c r="C415" s="545" t="s">
        <v>5881</v>
      </c>
      <c r="D415" s="545" t="s">
        <v>5882</v>
      </c>
      <c r="E415" s="893">
        <v>1</v>
      </c>
      <c r="F415" s="893"/>
      <c r="G415" s="894">
        <v>1144</v>
      </c>
      <c r="H415" s="164">
        <f>IF(G415="","",G415-G415*COMPASS!$AH$41)</f>
        <v>1144</v>
      </c>
    </row>
    <row r="416" spans="1:8" ht="15.6" customHeight="1">
      <c r="A416" s="386" t="s">
        <v>5883</v>
      </c>
      <c r="B416" s="253" t="s">
        <v>25</v>
      </c>
      <c r="C416" s="545" t="s">
        <v>5884</v>
      </c>
      <c r="D416" s="545" t="s">
        <v>5885</v>
      </c>
      <c r="E416" s="893">
        <v>1</v>
      </c>
      <c r="F416" s="893"/>
      <c r="G416" s="894">
        <v>1144</v>
      </c>
      <c r="H416" s="164">
        <f>IF(G416="","",G416-G416*COMPASS!$AH$41)</f>
        <v>1144</v>
      </c>
    </row>
    <row r="417" spans="1:8" ht="15.6" customHeight="1">
      <c r="A417" s="386" t="s">
        <v>5886</v>
      </c>
      <c r="B417" s="253" t="s">
        <v>25</v>
      </c>
      <c r="C417" s="545" t="s">
        <v>5887</v>
      </c>
      <c r="D417" s="545" t="s">
        <v>5888</v>
      </c>
      <c r="E417" s="893">
        <v>1</v>
      </c>
      <c r="F417" s="893"/>
      <c r="G417" s="894">
        <v>1152</v>
      </c>
      <c r="H417" s="164">
        <f>IF(G417="","",G417-G417*COMPASS!$AH$41)</f>
        <v>1152</v>
      </c>
    </row>
    <row r="418" spans="1:8" ht="15.6" customHeight="1">
      <c r="A418" s="386" t="s">
        <v>5889</v>
      </c>
      <c r="B418" s="253" t="s">
        <v>25</v>
      </c>
      <c r="C418" s="545" t="s">
        <v>5890</v>
      </c>
      <c r="D418" s="545" t="s">
        <v>5891</v>
      </c>
      <c r="E418" s="893">
        <v>1</v>
      </c>
      <c r="F418" s="893"/>
      <c r="G418" s="894">
        <v>1157</v>
      </c>
      <c r="H418" s="164">
        <f>IF(G418="","",G418-G418*COMPASS!$AH$41)</f>
        <v>1157</v>
      </c>
    </row>
    <row r="419" spans="1:8" ht="15.6" customHeight="1">
      <c r="A419" s="386" t="s">
        <v>5892</v>
      </c>
      <c r="B419" s="253" t="s">
        <v>25</v>
      </c>
      <c r="C419" s="545" t="s">
        <v>5893</v>
      </c>
      <c r="D419" s="545" t="s">
        <v>5894</v>
      </c>
      <c r="E419" s="893">
        <v>1</v>
      </c>
      <c r="F419" s="893"/>
      <c r="G419" s="894">
        <v>1177</v>
      </c>
      <c r="H419" s="164">
        <f>IF(G419="","",G419-G419*COMPASS!$AH$41)</f>
        <v>1177</v>
      </c>
    </row>
    <row r="420" spans="1:8" ht="15.6" customHeight="1">
      <c r="A420" s="386" t="s">
        <v>5895</v>
      </c>
      <c r="B420" s="253" t="s">
        <v>25</v>
      </c>
      <c r="C420" s="545" t="s">
        <v>5896</v>
      </c>
      <c r="D420" s="545" t="s">
        <v>5897</v>
      </c>
      <c r="E420" s="893">
        <v>1</v>
      </c>
      <c r="F420" s="893"/>
      <c r="G420" s="894">
        <v>1168</v>
      </c>
      <c r="H420" s="164">
        <f>IF(G420="","",G420-G420*COMPASS!$AH$41)</f>
        <v>1168</v>
      </c>
    </row>
    <row r="421" spans="1:8" ht="15.6" customHeight="1">
      <c r="A421" s="386" t="s">
        <v>5898</v>
      </c>
      <c r="B421" s="253" t="s">
        <v>25</v>
      </c>
      <c r="C421" s="545" t="s">
        <v>5899</v>
      </c>
      <c r="D421" s="545" t="s">
        <v>5900</v>
      </c>
      <c r="E421" s="893">
        <v>1</v>
      </c>
      <c r="F421" s="893"/>
      <c r="G421" s="894">
        <v>1144</v>
      </c>
      <c r="H421" s="164">
        <f>IF(G421="","",G421-G421*COMPASS!$AH$41)</f>
        <v>1144</v>
      </c>
    </row>
    <row r="422" spans="1:8" ht="15.6" customHeight="1">
      <c r="A422" s="386" t="s">
        <v>5901</v>
      </c>
      <c r="B422" s="253" t="s">
        <v>25</v>
      </c>
      <c r="C422" s="545" t="s">
        <v>5902</v>
      </c>
      <c r="D422" s="545" t="s">
        <v>5903</v>
      </c>
      <c r="E422" s="893">
        <v>1</v>
      </c>
      <c r="F422" s="893"/>
      <c r="G422" s="894">
        <v>1144</v>
      </c>
      <c r="H422" s="164">
        <f>IF(G422="","",G422-G422*COMPASS!$AH$41)</f>
        <v>1144</v>
      </c>
    </row>
    <row r="423" spans="1:8" ht="15.6" customHeight="1">
      <c r="A423" s="386" t="s">
        <v>5904</v>
      </c>
      <c r="B423" s="253" t="s">
        <v>25</v>
      </c>
      <c r="C423" s="545" t="s">
        <v>5905</v>
      </c>
      <c r="D423" s="545" t="s">
        <v>5906</v>
      </c>
      <c r="E423" s="893">
        <v>1</v>
      </c>
      <c r="F423" s="893"/>
      <c r="G423" s="894">
        <v>1144</v>
      </c>
      <c r="H423" s="164">
        <f>IF(G423="","",G423-G423*COMPASS!$AH$41)</f>
        <v>1144</v>
      </c>
    </row>
    <row r="424" spans="1:8" ht="15.6" customHeight="1">
      <c r="A424" s="386" t="s">
        <v>5907</v>
      </c>
      <c r="B424" s="253" t="s">
        <v>25</v>
      </c>
      <c r="C424" s="545" t="s">
        <v>5908</v>
      </c>
      <c r="D424" s="545" t="s">
        <v>5909</v>
      </c>
      <c r="E424" s="893">
        <v>1</v>
      </c>
      <c r="F424" s="893"/>
      <c r="G424" s="894">
        <v>1144</v>
      </c>
      <c r="H424" s="164">
        <f>IF(G424="","",G424-G424*COMPASS!$AH$41)</f>
        <v>1144</v>
      </c>
    </row>
    <row r="425" spans="1:8" ht="15.6" customHeight="1">
      <c r="A425" s="386" t="s">
        <v>5910</v>
      </c>
      <c r="B425" s="253" t="s">
        <v>25</v>
      </c>
      <c r="C425" s="545" t="s">
        <v>5911</v>
      </c>
      <c r="D425" s="545" t="s">
        <v>5912</v>
      </c>
      <c r="E425" s="893">
        <v>1</v>
      </c>
      <c r="F425" s="893"/>
      <c r="G425" s="894">
        <v>1144</v>
      </c>
      <c r="H425" s="164">
        <f>IF(G425="","",G425-G425*COMPASS!$AH$41)</f>
        <v>1144</v>
      </c>
    </row>
    <row r="426" spans="1:8" ht="15.6" customHeight="1">
      <c r="A426" s="386" t="s">
        <v>5913</v>
      </c>
      <c r="B426" s="253" t="s">
        <v>25</v>
      </c>
      <c r="C426" s="545" t="s">
        <v>5914</v>
      </c>
      <c r="D426" s="545" t="s">
        <v>5915</v>
      </c>
      <c r="E426" s="893">
        <v>1</v>
      </c>
      <c r="F426" s="893"/>
      <c r="G426" s="894">
        <v>1144</v>
      </c>
      <c r="H426" s="164">
        <f>IF(G426="","",G426-G426*COMPASS!$AH$41)</f>
        <v>1144</v>
      </c>
    </row>
    <row r="427" spans="1:8" ht="15.6" customHeight="1">
      <c r="A427" s="386" t="s">
        <v>5916</v>
      </c>
      <c r="B427" s="253" t="s">
        <v>25</v>
      </c>
      <c r="C427" s="545" t="s">
        <v>5917</v>
      </c>
      <c r="D427" s="545" t="s">
        <v>5918</v>
      </c>
      <c r="E427" s="893">
        <v>1</v>
      </c>
      <c r="F427" s="893"/>
      <c r="G427" s="894">
        <v>1144</v>
      </c>
      <c r="H427" s="164">
        <f>IF(G427="","",G427-G427*COMPASS!$AH$41)</f>
        <v>1144</v>
      </c>
    </row>
    <row r="428" spans="1:8" ht="15.6" customHeight="1">
      <c r="A428" s="386" t="s">
        <v>5919</v>
      </c>
      <c r="B428" s="253" t="s">
        <v>25</v>
      </c>
      <c r="C428" s="545" t="s">
        <v>5920</v>
      </c>
      <c r="D428" s="545" t="s">
        <v>5921</v>
      </c>
      <c r="E428" s="893">
        <v>1</v>
      </c>
      <c r="F428" s="893"/>
      <c r="G428" s="894">
        <v>1144</v>
      </c>
      <c r="H428" s="164">
        <f>IF(G428="","",G428-G428*COMPASS!$AH$41)</f>
        <v>1144</v>
      </c>
    </row>
    <row r="429" spans="1:8" ht="15.6" customHeight="1">
      <c r="A429" s="386" t="s">
        <v>5922</v>
      </c>
      <c r="B429" s="253" t="s">
        <v>25</v>
      </c>
      <c r="C429" s="545" t="s">
        <v>5923</v>
      </c>
      <c r="D429" s="545" t="s">
        <v>5924</v>
      </c>
      <c r="E429" s="893">
        <v>1</v>
      </c>
      <c r="F429" s="893"/>
      <c r="G429" s="894">
        <v>1144</v>
      </c>
      <c r="H429" s="164">
        <f>IF(G429="","",G429-G429*COMPASS!$AH$41)</f>
        <v>1144</v>
      </c>
    </row>
    <row r="430" spans="1:8" ht="15.6" customHeight="1">
      <c r="A430" s="386" t="s">
        <v>5925</v>
      </c>
      <c r="B430" s="253" t="s">
        <v>25</v>
      </c>
      <c r="C430" s="545" t="s">
        <v>5926</v>
      </c>
      <c r="D430" s="545" t="s">
        <v>5927</v>
      </c>
      <c r="E430" s="893">
        <v>1</v>
      </c>
      <c r="F430" s="893"/>
      <c r="G430" s="894">
        <v>1817</v>
      </c>
      <c r="H430" s="164">
        <f>IF(G430="","",G430-G430*COMPASS!$AH$41)</f>
        <v>1817</v>
      </c>
    </row>
    <row r="431" spans="1:8" ht="15.6" customHeight="1">
      <c r="A431" s="386" t="s">
        <v>5928</v>
      </c>
      <c r="B431" s="253" t="s">
        <v>25</v>
      </c>
      <c r="C431" s="545" t="s">
        <v>5929</v>
      </c>
      <c r="D431" s="545" t="s">
        <v>5930</v>
      </c>
      <c r="E431" s="893">
        <v>1</v>
      </c>
      <c r="F431" s="893"/>
      <c r="G431" s="894">
        <v>1858</v>
      </c>
      <c r="H431" s="164">
        <f>IF(G431="","",G431-G431*COMPASS!$AH$41)</f>
        <v>1858</v>
      </c>
    </row>
    <row r="432" spans="1:8" ht="15.6" customHeight="1">
      <c r="A432" s="386" t="s">
        <v>5931</v>
      </c>
      <c r="B432" s="253" t="s">
        <v>25</v>
      </c>
      <c r="C432" s="545" t="s">
        <v>5932</v>
      </c>
      <c r="D432" s="545" t="s">
        <v>5933</v>
      </c>
      <c r="E432" s="893">
        <v>1</v>
      </c>
      <c r="F432" s="893"/>
      <c r="G432" s="894">
        <v>2095</v>
      </c>
      <c r="H432" s="164">
        <f>IF(G432="","",G432-G432*COMPASS!$AH$41)</f>
        <v>2095</v>
      </c>
    </row>
    <row r="433" spans="1:8" ht="15.6" customHeight="1">
      <c r="A433" s="386" t="s">
        <v>5934</v>
      </c>
      <c r="B433" s="253" t="s">
        <v>25</v>
      </c>
      <c r="C433" s="545" t="s">
        <v>5935</v>
      </c>
      <c r="D433" s="545" t="s">
        <v>5936</v>
      </c>
      <c r="E433" s="893">
        <v>1</v>
      </c>
      <c r="F433" s="893"/>
      <c r="G433" s="894">
        <v>2367</v>
      </c>
      <c r="H433" s="164">
        <f>IF(G433="","",G433-G433*COMPASS!$AH$41)</f>
        <v>2367</v>
      </c>
    </row>
    <row r="434" spans="1:8" ht="15.6" customHeight="1">
      <c r="A434" s="386" t="s">
        <v>5937</v>
      </c>
      <c r="B434" s="253" t="s">
        <v>25</v>
      </c>
      <c r="C434" s="545" t="s">
        <v>5938</v>
      </c>
      <c r="D434" s="545" t="s">
        <v>5939</v>
      </c>
      <c r="E434" s="893">
        <v>1</v>
      </c>
      <c r="F434" s="893"/>
      <c r="G434" s="894">
        <v>2367</v>
      </c>
      <c r="H434" s="164">
        <f>IF(G434="","",G434-G434*COMPASS!$AH$41)</f>
        <v>2367</v>
      </c>
    </row>
    <row r="435" spans="1:8" ht="15.6" customHeight="1">
      <c r="A435" s="386" t="s">
        <v>5940</v>
      </c>
      <c r="B435" s="253" t="s">
        <v>25</v>
      </c>
      <c r="C435" s="545" t="s">
        <v>5941</v>
      </c>
      <c r="D435" s="545" t="s">
        <v>5942</v>
      </c>
      <c r="E435" s="893">
        <v>1</v>
      </c>
      <c r="F435" s="893"/>
      <c r="G435" s="894">
        <v>2178</v>
      </c>
      <c r="H435" s="164">
        <f>IF(G435="","",G435-G435*COMPASS!$AH$41)</f>
        <v>2178</v>
      </c>
    </row>
    <row r="436" spans="1:8" ht="15.6" customHeight="1">
      <c r="A436" s="386" t="s">
        <v>5943</v>
      </c>
      <c r="B436" s="253" t="s">
        <v>25</v>
      </c>
      <c r="C436" s="545" t="s">
        <v>5944</v>
      </c>
      <c r="D436" s="545" t="s">
        <v>5945</v>
      </c>
      <c r="E436" s="893">
        <v>1</v>
      </c>
      <c r="F436" s="893"/>
      <c r="G436" s="894">
        <v>2954</v>
      </c>
      <c r="H436" s="164">
        <f>IF(G436="","",G436-G436*COMPASS!$AH$41)</f>
        <v>2954</v>
      </c>
    </row>
    <row r="437" spans="1:8" ht="15.6" customHeight="1">
      <c r="A437" s="386" t="s">
        <v>5946</v>
      </c>
      <c r="B437" s="253" t="s">
        <v>25</v>
      </c>
      <c r="C437" s="545" t="s">
        <v>5947</v>
      </c>
      <c r="D437" s="545" t="s">
        <v>5948</v>
      </c>
      <c r="E437" s="893">
        <v>1</v>
      </c>
      <c r="F437" s="893"/>
      <c r="G437" s="894">
        <v>1251</v>
      </c>
      <c r="H437" s="164">
        <f>IF(G437="","",G437-G437*COMPASS!$AH$41)</f>
        <v>1251</v>
      </c>
    </row>
    <row r="438" spans="1:8" ht="15.6" customHeight="1">
      <c r="A438" s="386" t="s">
        <v>5949</v>
      </c>
      <c r="B438" s="253" t="s">
        <v>25</v>
      </c>
      <c r="C438" s="545" t="s">
        <v>5950</v>
      </c>
      <c r="D438" s="545" t="s">
        <v>5951</v>
      </c>
      <c r="E438" s="893">
        <v>1</v>
      </c>
      <c r="F438" s="893"/>
      <c r="G438" s="894">
        <v>1251</v>
      </c>
      <c r="H438" s="164">
        <f>IF(G438="","",G438-G438*COMPASS!$AH$41)</f>
        <v>1251</v>
      </c>
    </row>
    <row r="439" spans="1:8" ht="15.6" customHeight="1">
      <c r="A439" s="386" t="s">
        <v>5952</v>
      </c>
      <c r="B439" s="253" t="s">
        <v>25</v>
      </c>
      <c r="C439" s="545" t="s">
        <v>5953</v>
      </c>
      <c r="D439" s="545" t="s">
        <v>5954</v>
      </c>
      <c r="E439" s="893">
        <v>1</v>
      </c>
      <c r="F439" s="893"/>
      <c r="G439" s="894">
        <v>2120</v>
      </c>
      <c r="H439" s="164">
        <f>IF(G439="","",G439-G439*COMPASS!$AH$41)</f>
        <v>2120</v>
      </c>
    </row>
    <row r="440" spans="1:8" ht="15.6" customHeight="1">
      <c r="A440" s="386" t="s">
        <v>5955</v>
      </c>
      <c r="B440" s="253" t="s">
        <v>25</v>
      </c>
      <c r="C440" s="545" t="s">
        <v>5956</v>
      </c>
      <c r="D440" s="545" t="s">
        <v>5957</v>
      </c>
      <c r="E440" s="893">
        <v>1</v>
      </c>
      <c r="F440" s="893"/>
      <c r="G440" s="894">
        <v>2310</v>
      </c>
      <c r="H440" s="164">
        <f>IF(G440="","",G440-G440*COMPASS!$AH$41)</f>
        <v>2310</v>
      </c>
    </row>
    <row r="441" spans="1:8" ht="15.6" customHeight="1">
      <c r="A441" s="388" t="s">
        <v>5756</v>
      </c>
      <c r="B441" s="350" t="s">
        <v>3079</v>
      </c>
      <c r="C441" s="890"/>
      <c r="D441" s="891" t="s">
        <v>3079</v>
      </c>
      <c r="E441" s="892" t="s">
        <v>3079</v>
      </c>
      <c r="F441" s="892"/>
      <c r="G441" s="353"/>
      <c r="H441" s="164" t="str">
        <f>IF(G441="","",G441-G441*COMPASS!$AH$41)</f>
        <v/>
      </c>
    </row>
    <row r="442" spans="1:8" ht="15.6" customHeight="1">
      <c r="A442" s="386" t="s">
        <v>5958</v>
      </c>
      <c r="B442" s="253" t="s">
        <v>25</v>
      </c>
      <c r="C442" s="545" t="s">
        <v>5959</v>
      </c>
      <c r="D442" s="545" t="s">
        <v>5960</v>
      </c>
      <c r="E442" s="893">
        <v>1</v>
      </c>
      <c r="F442" s="893"/>
      <c r="G442" s="894">
        <v>2182</v>
      </c>
      <c r="H442" s="164">
        <f>IF(G442="","",G442-G442*COMPASS!$AH$41)</f>
        <v>2182</v>
      </c>
    </row>
    <row r="443" spans="1:8" ht="15.6" customHeight="1">
      <c r="A443" s="386" t="s">
        <v>5961</v>
      </c>
      <c r="B443" s="253" t="s">
        <v>25</v>
      </c>
      <c r="C443" s="545" t="s">
        <v>5962</v>
      </c>
      <c r="D443" s="545" t="s">
        <v>5963</v>
      </c>
      <c r="E443" s="893">
        <v>1</v>
      </c>
      <c r="F443" s="893"/>
      <c r="G443" s="894">
        <v>2086</v>
      </c>
      <c r="H443" s="164">
        <f>IF(G443="","",G443-G443*COMPASS!$AH$41)</f>
        <v>2086</v>
      </c>
    </row>
    <row r="444" spans="1:8" ht="15.6" customHeight="1">
      <c r="A444" s="386" t="s">
        <v>5964</v>
      </c>
      <c r="B444" s="253" t="s">
        <v>25</v>
      </c>
      <c r="C444" s="545" t="s">
        <v>5965</v>
      </c>
      <c r="D444" s="545" t="s">
        <v>5966</v>
      </c>
      <c r="E444" s="893">
        <v>1</v>
      </c>
      <c r="F444" s="893"/>
      <c r="G444" s="894">
        <v>1892</v>
      </c>
      <c r="H444" s="164">
        <f>IF(G444="","",G444-G444*COMPASS!$AH$41)</f>
        <v>1892</v>
      </c>
    </row>
    <row r="445" spans="1:8" ht="15.6" customHeight="1">
      <c r="A445" s="386" t="s">
        <v>5967</v>
      </c>
      <c r="B445" s="253" t="s">
        <v>25</v>
      </c>
      <c r="C445" s="545" t="s">
        <v>5968</v>
      </c>
      <c r="D445" s="545" t="s">
        <v>5969</v>
      </c>
      <c r="E445" s="893">
        <v>1</v>
      </c>
      <c r="F445" s="893"/>
      <c r="G445" s="894">
        <v>1892</v>
      </c>
      <c r="H445" s="164">
        <f>IF(G445="","",G445-G445*COMPASS!$AH$41)</f>
        <v>1892</v>
      </c>
    </row>
    <row r="446" spans="1:8" ht="15.6" customHeight="1">
      <c r="A446" s="386" t="s">
        <v>5970</v>
      </c>
      <c r="B446" s="253" t="s">
        <v>25</v>
      </c>
      <c r="C446" s="545" t="s">
        <v>5971</v>
      </c>
      <c r="D446" s="545" t="s">
        <v>5972</v>
      </c>
      <c r="E446" s="893">
        <v>1</v>
      </c>
      <c r="F446" s="893"/>
      <c r="G446" s="894">
        <v>1892</v>
      </c>
      <c r="H446" s="164">
        <f>IF(G446="","",G446-G446*COMPASS!$AH$41)</f>
        <v>1892</v>
      </c>
    </row>
    <row r="447" spans="1:8" ht="15.6" customHeight="1">
      <c r="A447" s="386" t="s">
        <v>5973</v>
      </c>
      <c r="B447" s="253" t="s">
        <v>25</v>
      </c>
      <c r="C447" s="545" t="s">
        <v>5974</v>
      </c>
      <c r="D447" s="545" t="s">
        <v>5975</v>
      </c>
      <c r="E447" s="893">
        <v>1</v>
      </c>
      <c r="F447" s="893"/>
      <c r="G447" s="894">
        <v>1892</v>
      </c>
      <c r="H447" s="164">
        <f>IF(G447="","",G447-G447*COMPASS!$AH$41)</f>
        <v>1892</v>
      </c>
    </row>
    <row r="448" spans="1:8" ht="15.6" customHeight="1">
      <c r="A448" s="386" t="s">
        <v>5976</v>
      </c>
      <c r="B448" s="253" t="s">
        <v>25</v>
      </c>
      <c r="C448" s="545" t="s">
        <v>5977</v>
      </c>
      <c r="D448" s="545" t="s">
        <v>5978</v>
      </c>
      <c r="E448" s="893">
        <v>1</v>
      </c>
      <c r="F448" s="893"/>
      <c r="G448" s="894">
        <v>2128</v>
      </c>
      <c r="H448" s="164">
        <f>IF(G448="","",G448-G448*COMPASS!$AH$41)</f>
        <v>2128</v>
      </c>
    </row>
    <row r="449" spans="1:8" ht="15.6" customHeight="1">
      <c r="A449" s="386" t="s">
        <v>5979</v>
      </c>
      <c r="B449" s="253" t="s">
        <v>25</v>
      </c>
      <c r="C449" s="545" t="s">
        <v>5980</v>
      </c>
      <c r="D449" s="545" t="s">
        <v>5981</v>
      </c>
      <c r="E449" s="893">
        <v>1</v>
      </c>
      <c r="F449" s="893"/>
      <c r="G449" s="894">
        <v>2193</v>
      </c>
      <c r="H449" s="164">
        <f>IF(G449="","",G449-G449*COMPASS!$AH$41)</f>
        <v>2193</v>
      </c>
    </row>
    <row r="450" spans="1:8" ht="15.6" customHeight="1">
      <c r="A450" s="386" t="s">
        <v>5982</v>
      </c>
      <c r="B450" s="253" t="s">
        <v>25</v>
      </c>
      <c r="C450" s="545" t="s">
        <v>5983</v>
      </c>
      <c r="D450" s="545" t="s">
        <v>5984</v>
      </c>
      <c r="E450" s="893">
        <v>1</v>
      </c>
      <c r="F450" s="893"/>
      <c r="G450" s="894">
        <v>2128</v>
      </c>
      <c r="H450" s="164">
        <f>IF(G450="","",G450-G450*COMPASS!$AH$41)</f>
        <v>2128</v>
      </c>
    </row>
    <row r="451" spans="1:8" ht="15.6" customHeight="1">
      <c r="A451" s="386" t="s">
        <v>5985</v>
      </c>
      <c r="B451" s="253" t="s">
        <v>25</v>
      </c>
      <c r="C451" s="545" t="s">
        <v>5986</v>
      </c>
      <c r="D451" s="545" t="s">
        <v>5987</v>
      </c>
      <c r="E451" s="893">
        <v>1</v>
      </c>
      <c r="F451" s="893"/>
      <c r="G451" s="894">
        <v>3541</v>
      </c>
      <c r="H451" s="164">
        <f>IF(G451="","",G451-G451*COMPASS!$AH$41)</f>
        <v>3541</v>
      </c>
    </row>
    <row r="452" spans="1:8" ht="15.6" customHeight="1">
      <c r="A452" s="895" t="s">
        <v>5988</v>
      </c>
      <c r="B452" s="547"/>
      <c r="C452" s="896"/>
      <c r="D452" s="896" t="s">
        <v>3079</v>
      </c>
      <c r="E452" s="548" t="s">
        <v>3079</v>
      </c>
      <c r="F452" s="548"/>
      <c r="G452" s="549"/>
      <c r="H452" s="164" t="str">
        <f>IF(G452="","",G452-G452*COMPASS!$AH$41)</f>
        <v/>
      </c>
    </row>
    <row r="453" spans="1:8" ht="15.6" customHeight="1">
      <c r="A453" s="388" t="s">
        <v>5756</v>
      </c>
      <c r="B453" s="350" t="s">
        <v>3079</v>
      </c>
      <c r="C453" s="890"/>
      <c r="D453" s="891" t="s">
        <v>3079</v>
      </c>
      <c r="E453" s="892" t="s">
        <v>3079</v>
      </c>
      <c r="F453" s="892"/>
      <c r="G453" s="353"/>
      <c r="H453" s="164" t="str">
        <f>IF(G453="","",G453-G453*COMPASS!$AH$41)</f>
        <v/>
      </c>
    </row>
    <row r="454" spans="1:8" ht="15.6" customHeight="1">
      <c r="A454" s="388" t="s">
        <v>5756</v>
      </c>
      <c r="B454" s="350" t="s">
        <v>3079</v>
      </c>
      <c r="C454" s="890"/>
      <c r="D454" s="891" t="s">
        <v>3079</v>
      </c>
      <c r="E454" s="892" t="s">
        <v>3079</v>
      </c>
      <c r="F454" s="892"/>
      <c r="G454" s="353"/>
      <c r="H454" s="164" t="str">
        <f>IF(G454="","",G454-G454*COMPASS!$AH$41)</f>
        <v/>
      </c>
    </row>
    <row r="455" spans="1:8" ht="15.6" customHeight="1">
      <c r="A455" s="386" t="s">
        <v>5989</v>
      </c>
      <c r="B455" s="253" t="s">
        <v>25</v>
      </c>
      <c r="C455" s="545" t="s">
        <v>5990</v>
      </c>
      <c r="D455" s="545" t="s">
        <v>5991</v>
      </c>
      <c r="E455" s="893">
        <v>1</v>
      </c>
      <c r="F455" s="893"/>
      <c r="G455" s="894">
        <v>233</v>
      </c>
      <c r="H455" s="164">
        <f>IF(G455="","",G455-G455*COMPASS!$AH$41)</f>
        <v>233</v>
      </c>
    </row>
    <row r="456" spans="1:8" ht="15.6" customHeight="1">
      <c r="A456" s="386" t="s">
        <v>5992</v>
      </c>
      <c r="B456" s="253" t="s">
        <v>25</v>
      </c>
      <c r="C456" s="545" t="s">
        <v>5993</v>
      </c>
      <c r="D456" s="545" t="s">
        <v>5755</v>
      </c>
      <c r="E456" s="893">
        <v>1</v>
      </c>
      <c r="F456" s="893"/>
      <c r="G456" s="894">
        <v>523</v>
      </c>
      <c r="H456" s="164">
        <f>IF(G456="","",G456-G456*COMPASS!$AH$41)</f>
        <v>523</v>
      </c>
    </row>
    <row r="457" spans="1:8" ht="15.6" customHeight="1">
      <c r="A457" s="386" t="s">
        <v>5994</v>
      </c>
      <c r="B457" s="253" t="s">
        <v>25</v>
      </c>
      <c r="C457" s="545" t="s">
        <v>5995</v>
      </c>
      <c r="D457" s="545" t="s">
        <v>5996</v>
      </c>
      <c r="E457" s="893">
        <v>1</v>
      </c>
      <c r="F457" s="893"/>
      <c r="G457" s="894">
        <v>603</v>
      </c>
      <c r="H457" s="164">
        <f>IF(G457="","",G457-G457*COMPASS!$AH$41)</f>
        <v>603</v>
      </c>
    </row>
    <row r="458" spans="1:8" ht="15.6" customHeight="1">
      <c r="A458" s="386" t="s">
        <v>5997</v>
      </c>
      <c r="B458" s="253" t="s">
        <v>25</v>
      </c>
      <c r="C458" s="545" t="s">
        <v>5998</v>
      </c>
      <c r="D458" s="545" t="s">
        <v>5999</v>
      </c>
      <c r="E458" s="893">
        <v>1</v>
      </c>
      <c r="F458" s="893"/>
      <c r="G458" s="894">
        <v>641</v>
      </c>
      <c r="H458" s="164">
        <f>IF(G458="","",G458-G458*COMPASS!$AH$41)</f>
        <v>641</v>
      </c>
    </row>
    <row r="459" spans="1:8" ht="15.6" customHeight="1">
      <c r="A459" s="388" t="s">
        <v>6000</v>
      </c>
      <c r="B459" s="350" t="s">
        <v>3079</v>
      </c>
      <c r="C459" s="890"/>
      <c r="D459" s="891" t="s">
        <v>3079</v>
      </c>
      <c r="E459" s="892" t="s">
        <v>3079</v>
      </c>
      <c r="F459" s="892"/>
      <c r="G459" s="353"/>
      <c r="H459" s="164" t="str">
        <f>IF(G459="","",G459-G459*COMPASS!$AH$41)</f>
        <v/>
      </c>
    </row>
    <row r="460" spans="1:8" ht="15.6" customHeight="1">
      <c r="A460" s="386" t="s">
        <v>6001</v>
      </c>
      <c r="B460" s="253" t="s">
        <v>25</v>
      </c>
      <c r="C460" s="545" t="s">
        <v>6002</v>
      </c>
      <c r="D460" s="545" t="s">
        <v>6003</v>
      </c>
      <c r="E460" s="893">
        <v>1</v>
      </c>
      <c r="F460" s="893"/>
      <c r="G460" s="894">
        <v>789</v>
      </c>
      <c r="H460" s="164">
        <f>IF(G460="","",G460-G460*COMPASS!$AH$41)</f>
        <v>789</v>
      </c>
    </row>
    <row r="461" spans="1:8" ht="15.6" customHeight="1">
      <c r="A461" s="386" t="s">
        <v>6004</v>
      </c>
      <c r="B461" s="253" t="s">
        <v>25</v>
      </c>
      <c r="C461" s="545" t="s">
        <v>6005</v>
      </c>
      <c r="D461" s="545" t="s">
        <v>6006</v>
      </c>
      <c r="E461" s="893">
        <v>1</v>
      </c>
      <c r="F461" s="893"/>
      <c r="G461" s="894">
        <v>623</v>
      </c>
      <c r="H461" s="164">
        <f>IF(G461="","",G461-G461*COMPASS!$AH$41)</f>
        <v>623</v>
      </c>
    </row>
    <row r="462" spans="1:8" ht="15.6" customHeight="1">
      <c r="A462" s="386" t="s">
        <v>6007</v>
      </c>
      <c r="B462" s="253" t="s">
        <v>25</v>
      </c>
      <c r="C462" s="545" t="s">
        <v>6008</v>
      </c>
      <c r="D462" s="545" t="s">
        <v>6009</v>
      </c>
      <c r="E462" s="893">
        <v>1</v>
      </c>
      <c r="F462" s="893"/>
      <c r="G462" s="894">
        <v>695</v>
      </c>
      <c r="H462" s="164">
        <f>IF(G462="","",G462-G462*COMPASS!$AH$41)</f>
        <v>695</v>
      </c>
    </row>
    <row r="463" spans="1:8" ht="15.6" customHeight="1">
      <c r="A463" s="388" t="s">
        <v>6000</v>
      </c>
      <c r="B463" s="350" t="s">
        <v>3079</v>
      </c>
      <c r="C463" s="890"/>
      <c r="D463" s="891" t="s">
        <v>3079</v>
      </c>
      <c r="E463" s="892" t="s">
        <v>3079</v>
      </c>
      <c r="F463" s="892"/>
      <c r="G463" s="353"/>
      <c r="H463" s="164" t="str">
        <f>IF(G463="","",G463-G463*COMPASS!$AH$41)</f>
        <v/>
      </c>
    </row>
    <row r="464" spans="1:8" ht="15.6" customHeight="1">
      <c r="A464" s="386" t="s">
        <v>6010</v>
      </c>
      <c r="B464" s="253" t="s">
        <v>25</v>
      </c>
      <c r="C464" s="545" t="s">
        <v>6011</v>
      </c>
      <c r="D464" s="545" t="s">
        <v>6012</v>
      </c>
      <c r="E464" s="893">
        <v>1</v>
      </c>
      <c r="F464" s="893"/>
      <c r="G464" s="894">
        <v>792</v>
      </c>
      <c r="H464" s="164">
        <f>IF(G464="","",G464-G464*COMPASS!$AH$41)</f>
        <v>792</v>
      </c>
    </row>
    <row r="465" spans="1:8" ht="15.6" customHeight="1">
      <c r="A465" s="386" t="s">
        <v>6013</v>
      </c>
      <c r="B465" s="253" t="s">
        <v>25</v>
      </c>
      <c r="C465" s="545" t="s">
        <v>6014</v>
      </c>
      <c r="D465" s="545" t="s">
        <v>6015</v>
      </c>
      <c r="E465" s="893">
        <v>1</v>
      </c>
      <c r="F465" s="893"/>
      <c r="G465" s="894">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08"/>
      <c r="D2" s="1208"/>
      <c r="E2" s="1208"/>
      <c r="F2" s="1208"/>
      <c r="G2" s="10"/>
      <c r="H2" s="10"/>
      <c r="I2" s="10"/>
      <c r="J2" s="10"/>
      <c r="K2" s="38"/>
      <c r="L2" s="10"/>
    </row>
    <row r="3" spans="1:12">
      <c r="A3" s="36"/>
      <c r="B3" s="10"/>
      <c r="C3" s="1208"/>
      <c r="D3" s="1208"/>
      <c r="E3" s="1208"/>
      <c r="F3" s="1208"/>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09" t="s">
        <v>144</v>
      </c>
      <c r="C13" s="1209"/>
      <c r="D13" s="1209"/>
      <c r="E13" s="1209"/>
      <c r="F13" s="1209"/>
      <c r="G13" s="1209"/>
      <c r="H13" s="1209"/>
      <c r="I13" s="1209"/>
      <c r="J13" s="1209"/>
      <c r="K13" s="1210"/>
      <c r="L13" s="10"/>
    </row>
    <row r="14" spans="1:12" ht="18">
      <c r="A14" s="36"/>
      <c r="B14" s="1211" t="s">
        <v>14223</v>
      </c>
      <c r="C14" s="1212"/>
      <c r="D14" s="1212"/>
      <c r="E14" s="1212"/>
      <c r="F14" s="1212"/>
      <c r="G14" s="1212"/>
      <c r="H14" s="1212"/>
      <c r="I14" s="1212"/>
      <c r="J14" s="1212"/>
      <c r="K14" s="1213"/>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89" t="s">
        <v>75</v>
      </c>
      <c r="C17" s="1190"/>
      <c r="D17" s="1190"/>
      <c r="E17" s="1180" t="s">
        <v>14224</v>
      </c>
      <c r="F17" s="1181"/>
      <c r="G17" s="1181"/>
      <c r="H17" s="1181"/>
      <c r="I17" s="1181"/>
      <c r="J17" s="1181"/>
      <c r="K17" s="1182"/>
      <c r="L17" s="25"/>
      <c r="M17" s="5"/>
      <c r="N17" s="5"/>
    </row>
    <row r="18" spans="1:14" ht="18.75" customHeight="1">
      <c r="A18" s="36"/>
      <c r="B18" s="1194" t="s">
        <v>38</v>
      </c>
      <c r="C18" s="1195"/>
      <c r="D18" s="1195"/>
      <c r="E18" s="1183"/>
      <c r="F18" s="1200"/>
      <c r="G18" s="1200"/>
      <c r="H18" s="1200"/>
      <c r="I18" s="1200"/>
      <c r="J18" s="1200"/>
      <c r="K18" s="1185"/>
      <c r="L18" s="10"/>
    </row>
    <row r="19" spans="1:14" ht="18.75" customHeight="1">
      <c r="A19" s="36"/>
      <c r="B19" s="1196"/>
      <c r="C19" s="1197"/>
      <c r="D19" s="1197"/>
      <c r="E19" s="1183"/>
      <c r="F19" s="1200"/>
      <c r="G19" s="1200"/>
      <c r="H19" s="1200"/>
      <c r="I19" s="1200"/>
      <c r="J19" s="1200"/>
      <c r="K19" s="1185"/>
      <c r="L19" s="10"/>
    </row>
    <row r="20" spans="1:14" ht="18.75" customHeight="1">
      <c r="A20" s="36"/>
      <c r="B20" s="1198"/>
      <c r="C20" s="1199"/>
      <c r="D20" s="1199"/>
      <c r="E20" s="1186"/>
      <c r="F20" s="1187"/>
      <c r="G20" s="1187"/>
      <c r="H20" s="1187"/>
      <c r="I20" s="1187"/>
      <c r="J20" s="1187"/>
      <c r="K20" s="1188"/>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89" t="s">
        <v>76</v>
      </c>
      <c r="C23" s="1190"/>
      <c r="D23" s="1190"/>
      <c r="E23" s="1180" t="s">
        <v>14225</v>
      </c>
      <c r="F23" s="1181"/>
      <c r="G23" s="1181"/>
      <c r="H23" s="1181"/>
      <c r="I23" s="1181"/>
      <c r="J23" s="1181"/>
      <c r="K23" s="1182"/>
      <c r="L23" s="10"/>
    </row>
    <row r="24" spans="1:14" ht="19.95" customHeight="1">
      <c r="A24" s="36"/>
      <c r="B24" s="1194" t="s">
        <v>38</v>
      </c>
      <c r="C24" s="1195"/>
      <c r="D24" s="1195"/>
      <c r="E24" s="1183"/>
      <c r="F24" s="1200"/>
      <c r="G24" s="1200"/>
      <c r="H24" s="1200"/>
      <c r="I24" s="1200"/>
      <c r="J24" s="1200"/>
      <c r="K24" s="1185"/>
      <c r="L24" s="10"/>
    </row>
    <row r="25" spans="1:14" ht="19.95" customHeight="1">
      <c r="A25" s="36"/>
      <c r="B25" s="1196"/>
      <c r="C25" s="1197"/>
      <c r="D25" s="1197"/>
      <c r="E25" s="1183"/>
      <c r="F25" s="1200"/>
      <c r="G25" s="1200"/>
      <c r="H25" s="1200"/>
      <c r="I25" s="1200"/>
      <c r="J25" s="1200"/>
      <c r="K25" s="1185"/>
      <c r="L25" s="10"/>
    </row>
    <row r="26" spans="1:14" ht="19.95" customHeight="1">
      <c r="A26" s="36"/>
      <c r="B26" s="1198"/>
      <c r="C26" s="1199"/>
      <c r="D26" s="1199"/>
      <c r="E26" s="1186"/>
      <c r="F26" s="1187"/>
      <c r="G26" s="1187"/>
      <c r="H26" s="1187"/>
      <c r="I26" s="1187"/>
      <c r="J26" s="1187"/>
      <c r="K26" s="1188"/>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06" t="s">
        <v>35</v>
      </c>
      <c r="C29" s="1207"/>
      <c r="D29" s="1207"/>
      <c r="E29" s="1180" t="s">
        <v>14226</v>
      </c>
      <c r="F29" s="1181"/>
      <c r="G29" s="1181"/>
      <c r="H29" s="1181"/>
      <c r="I29" s="1181"/>
      <c r="J29" s="1181"/>
      <c r="K29" s="1182"/>
      <c r="L29" s="10"/>
    </row>
    <row r="30" spans="1:14" ht="10.5" customHeight="1">
      <c r="A30" s="36"/>
      <c r="B30" s="1171" t="s">
        <v>69</v>
      </c>
      <c r="C30" s="1201"/>
      <c r="D30" s="1201"/>
      <c r="E30" s="1200"/>
      <c r="F30" s="1200"/>
      <c r="G30" s="1200"/>
      <c r="H30" s="1200"/>
      <c r="I30" s="1200"/>
      <c r="J30" s="1200"/>
      <c r="K30" s="1185"/>
      <c r="L30" s="10"/>
    </row>
    <row r="31" spans="1:14">
      <c r="A31" s="36"/>
      <c r="B31" s="1202"/>
      <c r="C31" s="1203"/>
      <c r="D31" s="1203"/>
      <c r="E31" s="1200"/>
      <c r="F31" s="1200"/>
      <c r="G31" s="1200"/>
      <c r="H31" s="1200"/>
      <c r="I31" s="1200"/>
      <c r="J31" s="1200"/>
      <c r="K31" s="1185"/>
      <c r="L31" s="10"/>
    </row>
    <row r="32" spans="1:14">
      <c r="A32" s="36"/>
      <c r="B32" s="1202"/>
      <c r="C32" s="1203"/>
      <c r="D32" s="1203"/>
      <c r="E32" s="1200"/>
      <c r="F32" s="1200"/>
      <c r="G32" s="1200"/>
      <c r="H32" s="1200"/>
      <c r="I32" s="1200"/>
      <c r="J32" s="1200"/>
      <c r="K32" s="1185"/>
      <c r="L32" s="10"/>
    </row>
    <row r="33" spans="1:13">
      <c r="A33" s="36"/>
      <c r="B33" s="1204"/>
      <c r="C33" s="1205"/>
      <c r="D33" s="1205"/>
      <c r="E33" s="1187"/>
      <c r="F33" s="1187"/>
      <c r="G33" s="1187"/>
      <c r="H33" s="1187"/>
      <c r="I33" s="1187"/>
      <c r="J33" s="1187"/>
      <c r="K33" s="1188"/>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191" t="s">
        <v>37</v>
      </c>
      <c r="C36" s="1192"/>
      <c r="D36" s="1193"/>
      <c r="E36" s="1180" t="s">
        <v>74</v>
      </c>
      <c r="F36" s="1181"/>
      <c r="G36" s="1181"/>
      <c r="H36" s="1181"/>
      <c r="I36" s="1181"/>
      <c r="J36" s="1181"/>
      <c r="K36" s="1182"/>
      <c r="L36" s="10"/>
    </row>
    <row r="37" spans="1:13" ht="18.75" customHeight="1">
      <c r="A37" s="46"/>
      <c r="B37" s="1171" t="s">
        <v>69</v>
      </c>
      <c r="C37" s="1172"/>
      <c r="D37" s="1173"/>
      <c r="E37" s="1183"/>
      <c r="F37" s="1184"/>
      <c r="G37" s="1184"/>
      <c r="H37" s="1184"/>
      <c r="I37" s="1184"/>
      <c r="J37" s="1184"/>
      <c r="K37" s="1185"/>
      <c r="L37" s="19"/>
    </row>
    <row r="38" spans="1:13" ht="18.75" customHeight="1">
      <c r="A38" s="47"/>
      <c r="B38" s="1174"/>
      <c r="C38" s="1175"/>
      <c r="D38" s="1176"/>
      <c r="E38" s="1183"/>
      <c r="F38" s="1184"/>
      <c r="G38" s="1184"/>
      <c r="H38" s="1184"/>
      <c r="I38" s="1184"/>
      <c r="J38" s="1184"/>
      <c r="K38" s="1185"/>
      <c r="L38" s="21"/>
    </row>
    <row r="39" spans="1:13" ht="18.75" customHeight="1">
      <c r="A39" s="48"/>
      <c r="B39" s="1177"/>
      <c r="C39" s="1178"/>
      <c r="D39" s="1179"/>
      <c r="E39" s="1186"/>
      <c r="F39" s="1187"/>
      <c r="G39" s="1187"/>
      <c r="H39" s="1187"/>
      <c r="I39" s="1187"/>
      <c r="J39" s="1187"/>
      <c r="K39" s="1188"/>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89" t="s">
        <v>39</v>
      </c>
      <c r="C42" s="1190"/>
      <c r="D42" s="1190"/>
      <c r="E42" s="1180" t="s">
        <v>14227</v>
      </c>
      <c r="F42" s="1181"/>
      <c r="G42" s="1181"/>
      <c r="H42" s="1181"/>
      <c r="I42" s="1181"/>
      <c r="J42" s="1181"/>
      <c r="K42" s="1182"/>
      <c r="L42" s="26"/>
      <c r="M42" s="4"/>
    </row>
    <row r="43" spans="1:13" ht="18" customHeight="1">
      <c r="A43" s="51"/>
      <c r="B43" s="1194" t="s">
        <v>38</v>
      </c>
      <c r="C43" s="1195"/>
      <c r="D43" s="1195"/>
      <c r="E43" s="1183"/>
      <c r="F43" s="1200"/>
      <c r="G43" s="1200"/>
      <c r="H43" s="1200"/>
      <c r="I43" s="1200"/>
      <c r="J43" s="1200"/>
      <c r="K43" s="1185"/>
      <c r="L43" s="26"/>
      <c r="M43" s="4"/>
    </row>
    <row r="44" spans="1:13" ht="18" customHeight="1">
      <c r="A44" s="36"/>
      <c r="B44" s="1196"/>
      <c r="C44" s="1197"/>
      <c r="D44" s="1197"/>
      <c r="E44" s="1183"/>
      <c r="F44" s="1200"/>
      <c r="G44" s="1200"/>
      <c r="H44" s="1200"/>
      <c r="I44" s="1200"/>
      <c r="J44" s="1200"/>
      <c r="K44" s="1185"/>
      <c r="L44" s="10"/>
    </row>
    <row r="45" spans="1:13" ht="18" customHeight="1">
      <c r="A45" s="36"/>
      <c r="B45" s="1198"/>
      <c r="C45" s="1199"/>
      <c r="D45" s="1199"/>
      <c r="E45" s="1186"/>
      <c r="F45" s="1187"/>
      <c r="G45" s="1187"/>
      <c r="H45" s="1187"/>
      <c r="I45" s="1187"/>
      <c r="J45" s="1187"/>
      <c r="K45" s="1188"/>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14" t="s">
        <v>14222</v>
      </c>
      <c r="B1" s="1215"/>
      <c r="C1" s="1215"/>
      <c r="D1" s="1215"/>
      <c r="E1" s="1215"/>
      <c r="F1" s="1215"/>
      <c r="G1" s="1215"/>
      <c r="H1" s="1215"/>
      <c r="I1" s="1215"/>
      <c r="J1" s="1215"/>
      <c r="K1" s="1215"/>
      <c r="L1" s="1215"/>
      <c r="M1" s="1215"/>
      <c r="N1" s="1215"/>
      <c r="O1" s="1216"/>
    </row>
    <row r="2" spans="1:15" ht="15" customHeight="1">
      <c r="A2" s="1217" t="s">
        <v>240</v>
      </c>
      <c r="B2" s="1218"/>
      <c r="C2" s="1218"/>
      <c r="D2" s="1218"/>
      <c r="E2" s="1218"/>
      <c r="F2" s="1218"/>
      <c r="G2" s="1218"/>
      <c r="H2" s="1218"/>
      <c r="I2" s="1218"/>
      <c r="J2" s="1218"/>
      <c r="K2" s="1218"/>
      <c r="L2" s="1218"/>
      <c r="M2" s="1218"/>
      <c r="N2" s="1218"/>
      <c r="O2" s="1219"/>
    </row>
    <row r="3" spans="1:15" ht="15" customHeight="1">
      <c r="A3" s="1217"/>
      <c r="B3" s="1218"/>
      <c r="C3" s="1218"/>
      <c r="D3" s="1218"/>
      <c r="E3" s="1218"/>
      <c r="F3" s="1218"/>
      <c r="G3" s="1218"/>
      <c r="H3" s="1218"/>
      <c r="I3" s="1218"/>
      <c r="J3" s="1218"/>
      <c r="K3" s="1218"/>
      <c r="L3" s="1218"/>
      <c r="M3" s="1218"/>
      <c r="N3" s="1218"/>
      <c r="O3" s="1219"/>
    </row>
    <row r="4" spans="1:15" ht="16.2" customHeight="1" thickBot="1">
      <c r="A4" s="1220"/>
      <c r="B4" s="1221"/>
      <c r="C4" s="1221"/>
      <c r="D4" s="1221"/>
      <c r="E4" s="1221"/>
      <c r="F4" s="1221"/>
      <c r="G4" s="1221"/>
      <c r="H4" s="1221"/>
      <c r="I4" s="1221"/>
      <c r="J4" s="1221"/>
      <c r="K4" s="1221"/>
      <c r="L4" s="1221"/>
      <c r="M4" s="1221"/>
      <c r="N4" s="1221"/>
      <c r="O4" s="1222"/>
    </row>
    <row r="5" spans="1:15" ht="14.4" customHeight="1">
      <c r="A5" s="1309" t="s">
        <v>79</v>
      </c>
      <c r="B5" s="1310"/>
      <c r="C5" s="1311"/>
      <c r="D5" s="1315"/>
      <c r="E5" s="1316"/>
      <c r="F5" s="1316"/>
      <c r="G5" s="1316"/>
      <c r="H5" s="1316"/>
      <c r="I5" s="1317"/>
      <c r="J5" s="774"/>
      <c r="K5" s="775"/>
      <c r="L5" s="775"/>
      <c r="M5" s="775"/>
      <c r="N5" s="775"/>
      <c r="O5" s="776"/>
    </row>
    <row r="6" spans="1:15" ht="15" thickBot="1">
      <c r="A6" s="1312"/>
      <c r="B6" s="1313"/>
      <c r="C6" s="1314"/>
      <c r="D6" s="1318"/>
      <c r="E6" s="1319"/>
      <c r="F6" s="1319"/>
      <c r="G6" s="1319"/>
      <c r="H6" s="1319"/>
      <c r="I6" s="1320"/>
      <c r="J6" s="777"/>
      <c r="K6" s="788"/>
      <c r="L6" s="788"/>
      <c r="M6" s="788"/>
      <c r="N6" s="789"/>
      <c r="O6" s="778"/>
    </row>
    <row r="7" spans="1:15" ht="16.2" customHeight="1" thickBot="1">
      <c r="A7" s="1301" t="s">
        <v>80</v>
      </c>
      <c r="B7" s="1255"/>
      <c r="C7" s="1256"/>
      <c r="D7" s="1302"/>
      <c r="E7" s="1257"/>
      <c r="F7" s="1257"/>
      <c r="G7" s="1257"/>
      <c r="H7" s="1257"/>
      <c r="I7" s="1258"/>
      <c r="J7" s="777"/>
      <c r="K7" s="788"/>
      <c r="L7" s="788"/>
      <c r="M7" s="1298" t="s">
        <v>241</v>
      </c>
      <c r="N7" s="1299"/>
      <c r="O7" s="1300"/>
    </row>
    <row r="8" spans="1:15" ht="16.2" customHeight="1" thickBot="1">
      <c r="A8" s="1301" t="s">
        <v>81</v>
      </c>
      <c r="B8" s="1255"/>
      <c r="C8" s="1256"/>
      <c r="D8" s="1302"/>
      <c r="E8" s="1257"/>
      <c r="F8" s="1257"/>
      <c r="G8" s="1257"/>
      <c r="H8" s="1257"/>
      <c r="I8" s="1258"/>
      <c r="J8" s="779"/>
      <c r="K8" s="789"/>
      <c r="L8" s="789"/>
      <c r="M8" s="780"/>
      <c r="N8" s="781"/>
      <c r="O8" s="782"/>
    </row>
    <row r="9" spans="1:15" ht="15" thickBot="1">
      <c r="A9" s="1324" t="s">
        <v>82</v>
      </c>
      <c r="B9" s="1325"/>
      <c r="C9" s="1326"/>
      <c r="D9" s="69"/>
      <c r="E9" s="1257"/>
      <c r="F9" s="1257"/>
      <c r="G9" s="1257"/>
      <c r="H9" s="1257"/>
      <c r="I9" s="1258"/>
      <c r="J9" s="783"/>
      <c r="K9" s="784"/>
      <c r="L9" s="784"/>
      <c r="M9" s="1303"/>
      <c r="N9" s="1304"/>
      <c r="O9" s="1305"/>
    </row>
    <row r="10" spans="1:15" ht="20.25" customHeight="1" thickBot="1">
      <c r="A10" s="1271" t="s">
        <v>84</v>
      </c>
      <c r="B10" s="1274"/>
      <c r="C10" s="1262" t="s">
        <v>242</v>
      </c>
      <c r="D10" s="1263"/>
      <c r="E10" s="1263"/>
      <c r="F10" s="1321"/>
      <c r="G10" s="785" t="s">
        <v>243</v>
      </c>
      <c r="H10" s="786" t="s">
        <v>244</v>
      </c>
      <c r="I10" s="1322" t="s">
        <v>245</v>
      </c>
      <c r="J10" s="1323"/>
      <c r="K10" s="786" t="s">
        <v>246</v>
      </c>
      <c r="L10" s="1306" t="s">
        <v>247</v>
      </c>
      <c r="M10" s="1307"/>
      <c r="N10" s="1307"/>
      <c r="O10" s="1308"/>
    </row>
    <row r="11" spans="1:15">
      <c r="A11" s="1223"/>
      <c r="B11" s="1228"/>
      <c r="C11" s="1223"/>
      <c r="D11" s="1231"/>
      <c r="E11" s="1231"/>
      <c r="F11" s="1228"/>
      <c r="G11" s="1233"/>
      <c r="H11" s="1233"/>
      <c r="I11" s="1292"/>
      <c r="J11" s="1293"/>
      <c r="K11" s="1233"/>
      <c r="L11" s="1292"/>
      <c r="M11" s="1296"/>
      <c r="N11" s="1296"/>
      <c r="O11" s="1293"/>
    </row>
    <row r="12" spans="1:15" ht="15" thickBot="1">
      <c r="A12" s="1229"/>
      <c r="B12" s="1230"/>
      <c r="C12" s="1229"/>
      <c r="D12" s="1232"/>
      <c r="E12" s="1232"/>
      <c r="F12" s="1230"/>
      <c r="G12" s="1234"/>
      <c r="H12" s="1234"/>
      <c r="I12" s="1294"/>
      <c r="J12" s="1295"/>
      <c r="K12" s="1294"/>
      <c r="L12" s="1294"/>
      <c r="M12" s="1297"/>
      <c r="N12" s="1297"/>
      <c r="O12" s="1295"/>
    </row>
    <row r="13" spans="1:15">
      <c r="A13" s="1223"/>
      <c r="B13" s="1228"/>
      <c r="C13" s="1223"/>
      <c r="D13" s="1231"/>
      <c r="E13" s="1231"/>
      <c r="F13" s="1228"/>
      <c r="G13" s="1233"/>
      <c r="H13" s="1233"/>
      <c r="I13" s="1292"/>
      <c r="J13" s="1293"/>
      <c r="K13" s="1233"/>
      <c r="L13" s="1292"/>
      <c r="M13" s="1296"/>
      <c r="N13" s="1296"/>
      <c r="O13" s="1293"/>
    </row>
    <row r="14" spans="1:15" ht="15" thickBot="1">
      <c r="A14" s="1229"/>
      <c r="B14" s="1230"/>
      <c r="C14" s="1229"/>
      <c r="D14" s="1232"/>
      <c r="E14" s="1232"/>
      <c r="F14" s="1230"/>
      <c r="G14" s="1234"/>
      <c r="H14" s="1234"/>
      <c r="I14" s="1294"/>
      <c r="J14" s="1295"/>
      <c r="K14" s="1294"/>
      <c r="L14" s="1294"/>
      <c r="M14" s="1297"/>
      <c r="N14" s="1297"/>
      <c r="O14" s="1295"/>
    </row>
    <row r="15" spans="1:15">
      <c r="A15" s="1223"/>
      <c r="B15" s="1228"/>
      <c r="C15" s="1223"/>
      <c r="D15" s="1231"/>
      <c r="E15" s="1231"/>
      <c r="F15" s="1228"/>
      <c r="G15" s="1233"/>
      <c r="H15" s="1233"/>
      <c r="I15" s="1292"/>
      <c r="J15" s="1293"/>
      <c r="K15" s="1233"/>
      <c r="L15" s="1292"/>
      <c r="M15" s="1296"/>
      <c r="N15" s="1296"/>
      <c r="O15" s="1293"/>
    </row>
    <row r="16" spans="1:15" ht="15" thickBot="1">
      <c r="A16" s="1229"/>
      <c r="B16" s="1230"/>
      <c r="C16" s="1229"/>
      <c r="D16" s="1232"/>
      <c r="E16" s="1232"/>
      <c r="F16" s="1230"/>
      <c r="G16" s="1234"/>
      <c r="H16" s="1234"/>
      <c r="I16" s="1294"/>
      <c r="J16" s="1295"/>
      <c r="K16" s="1234"/>
      <c r="L16" s="1294"/>
      <c r="M16" s="1297"/>
      <c r="N16" s="1297"/>
      <c r="O16" s="1295"/>
    </row>
    <row r="17" spans="1:16" ht="16.2" customHeight="1" thickBot="1">
      <c r="A17" s="1235" t="s">
        <v>248</v>
      </c>
      <c r="B17" s="1236"/>
      <c r="C17" s="1236"/>
      <c r="D17" s="1236"/>
      <c r="E17" s="1236"/>
      <c r="F17" s="1237"/>
      <c r="G17" s="1238" t="s">
        <v>249</v>
      </c>
      <c r="H17" s="1239"/>
      <c r="I17" s="1239"/>
      <c r="J17" s="1239"/>
      <c r="K17" s="1239"/>
      <c r="L17" s="1239"/>
      <c r="M17" s="1239"/>
      <c r="N17" s="1239"/>
      <c r="O17" s="1240"/>
    </row>
    <row r="18" spans="1:16" ht="15" customHeight="1">
      <c r="A18" s="1285" t="s">
        <v>250</v>
      </c>
      <c r="B18" s="1286"/>
      <c r="C18" s="1287" t="s">
        <v>251</v>
      </c>
      <c r="D18" s="1287"/>
      <c r="E18" s="1287"/>
      <c r="F18" s="1288"/>
      <c r="G18" s="1289" t="s">
        <v>252</v>
      </c>
      <c r="H18" s="1289"/>
      <c r="I18" s="1289"/>
      <c r="J18" s="1289"/>
      <c r="K18" s="1290" t="s">
        <v>253</v>
      </c>
      <c r="L18" s="1290"/>
      <c r="M18" s="1290"/>
      <c r="N18" s="1290"/>
      <c r="O18" s="1291"/>
    </row>
    <row r="19" spans="1:16" ht="15" customHeight="1" thickBot="1">
      <c r="A19" s="1266" t="s">
        <v>254</v>
      </c>
      <c r="B19" s="1267"/>
      <c r="C19" s="1268" t="s">
        <v>255</v>
      </c>
      <c r="D19" s="1268"/>
      <c r="E19" s="1268"/>
      <c r="F19" s="1269"/>
      <c r="G19" s="1270" t="s">
        <v>256</v>
      </c>
      <c r="H19" s="1270"/>
      <c r="I19" s="1270"/>
      <c r="J19" s="1270"/>
      <c r="K19" s="1232" t="s">
        <v>257</v>
      </c>
      <c r="L19" s="1232"/>
      <c r="M19" s="1232"/>
      <c r="N19" s="1232"/>
      <c r="O19" s="1230"/>
      <c r="P19" s="70"/>
    </row>
    <row r="20" spans="1:16" ht="15" customHeight="1" thickBot="1">
      <c r="A20" s="1271" t="s">
        <v>258</v>
      </c>
      <c r="B20" s="1272"/>
      <c r="C20" s="1272"/>
      <c r="D20" s="1272"/>
      <c r="E20" s="1272"/>
      <c r="F20" s="1272"/>
      <c r="G20" s="1272"/>
      <c r="H20" s="1272"/>
      <c r="I20" s="1272"/>
      <c r="J20" s="1272"/>
      <c r="K20" s="1273"/>
      <c r="L20" s="1273"/>
      <c r="M20" s="1273"/>
      <c r="N20" s="1273"/>
      <c r="O20" s="1274"/>
    </row>
    <row r="21" spans="1:16" ht="15" customHeight="1" thickBot="1">
      <c r="A21" s="1254" t="s">
        <v>85</v>
      </c>
      <c r="B21" s="1255"/>
      <c r="C21" s="1256"/>
      <c r="D21" s="71"/>
      <c r="E21" s="71"/>
      <c r="F21" s="71"/>
      <c r="G21" s="789"/>
      <c r="H21" s="789"/>
      <c r="I21" s="789"/>
      <c r="J21" s="789"/>
      <c r="K21" s="72" t="s">
        <v>86</v>
      </c>
      <c r="L21" s="1254" t="s">
        <v>259</v>
      </c>
      <c r="M21" s="1257"/>
      <c r="N21" s="1257"/>
      <c r="O21" s="1258"/>
    </row>
    <row r="22" spans="1:16" ht="15" customHeight="1" thickBot="1">
      <c r="A22" s="1278" t="s">
        <v>260</v>
      </c>
      <c r="B22" s="1279"/>
      <c r="C22" s="1279"/>
      <c r="D22" s="1279"/>
      <c r="E22" s="1279"/>
      <c r="F22" s="1279"/>
      <c r="G22" s="1279"/>
      <c r="H22" s="1279"/>
      <c r="I22" s="1279"/>
      <c r="J22" s="1280"/>
      <c r="K22" s="1241"/>
      <c r="L22" s="1242"/>
      <c r="M22" s="1242"/>
      <c r="N22" s="1242"/>
      <c r="O22" s="1243"/>
    </row>
    <row r="23" spans="1:16" ht="15" customHeight="1">
      <c r="A23" s="1281"/>
      <c r="B23" s="1279"/>
      <c r="C23" s="1279"/>
      <c r="D23" s="1279"/>
      <c r="E23" s="1279"/>
      <c r="F23" s="1279"/>
      <c r="G23" s="1279"/>
      <c r="H23" s="1279"/>
      <c r="I23" s="1279"/>
      <c r="J23" s="1280"/>
      <c r="K23" s="1244" t="s">
        <v>261</v>
      </c>
      <c r="L23" s="1245"/>
      <c r="M23" s="1245"/>
      <c r="N23" s="1245"/>
      <c r="O23" s="1246"/>
    </row>
    <row r="24" spans="1:16" ht="16.2" customHeight="1" thickBot="1">
      <c r="A24" s="1282"/>
      <c r="B24" s="1283"/>
      <c r="C24" s="1283"/>
      <c r="D24" s="1283"/>
      <c r="E24" s="1283"/>
      <c r="F24" s="1283"/>
      <c r="G24" s="1283"/>
      <c r="H24" s="1283"/>
      <c r="I24" s="1283"/>
      <c r="J24" s="1284"/>
      <c r="K24" s="1247" t="s">
        <v>83</v>
      </c>
      <c r="L24" s="1248"/>
      <c r="M24" s="1248"/>
      <c r="N24" s="1248"/>
      <c r="O24" s="1249"/>
    </row>
    <row r="25" spans="1:16" ht="15" customHeight="1" thickBot="1">
      <c r="A25" s="1250" t="s">
        <v>262</v>
      </c>
      <c r="B25" s="1251"/>
      <c r="C25" s="1251"/>
      <c r="D25" s="1251"/>
      <c r="E25" s="1251"/>
      <c r="F25" s="1251"/>
      <c r="G25" s="1251"/>
      <c r="H25" s="1251"/>
      <c r="I25" s="1251"/>
      <c r="J25" s="1251"/>
      <c r="K25" s="1252"/>
      <c r="L25" s="1252"/>
      <c r="M25" s="1252"/>
      <c r="N25" s="1252"/>
      <c r="O25" s="1253"/>
    </row>
    <row r="26" spans="1:16" ht="16.2" customHeight="1" thickBot="1">
      <c r="A26" s="1262" t="s">
        <v>148</v>
      </c>
      <c r="B26" s="1263"/>
      <c r="C26" s="1263"/>
      <c r="D26" s="1263"/>
      <c r="E26" s="1263"/>
      <c r="F26" s="1263"/>
      <c r="G26" s="1263"/>
      <c r="H26" s="1264"/>
      <c r="I26" s="1264"/>
      <c r="J26" s="1264"/>
      <c r="K26" s="1264"/>
      <c r="L26" s="1264"/>
      <c r="M26" s="1264"/>
      <c r="N26" s="1264"/>
      <c r="O26" s="1265"/>
    </row>
    <row r="27" spans="1:16" ht="14.4" customHeight="1">
      <c r="A27" s="1223" t="s">
        <v>88</v>
      </c>
      <c r="B27" s="1224"/>
      <c r="C27" s="1225"/>
      <c r="D27" s="1226"/>
      <c r="E27" s="1226"/>
      <c r="F27" s="1227"/>
      <c r="G27" s="73" t="s">
        <v>87</v>
      </c>
      <c r="H27" s="787"/>
      <c r="I27" s="1226"/>
      <c r="J27" s="1226"/>
      <c r="K27" s="1226"/>
      <c r="L27" s="1226"/>
      <c r="M27" s="1226"/>
      <c r="N27" s="1226"/>
      <c r="O27" s="1227"/>
    </row>
    <row r="28" spans="1:16" ht="14.4" customHeight="1">
      <c r="A28" s="1275" t="s">
        <v>263</v>
      </c>
      <c r="B28" s="1276"/>
      <c r="C28" s="1276"/>
      <c r="D28" s="1276"/>
      <c r="E28" s="1276"/>
      <c r="F28" s="1276"/>
      <c r="G28" s="1276"/>
      <c r="H28" s="1276"/>
      <c r="I28" s="1276"/>
      <c r="J28" s="1276"/>
      <c r="K28" s="1276"/>
      <c r="L28" s="1276"/>
      <c r="M28" s="1276"/>
      <c r="N28" s="1276"/>
      <c r="O28" s="1277"/>
    </row>
    <row r="29" spans="1:16" ht="20.25" customHeight="1" thickBot="1">
      <c r="A29" s="1259" t="s">
        <v>264</v>
      </c>
      <c r="B29" s="1260"/>
      <c r="C29" s="1260"/>
      <c r="D29" s="1260"/>
      <c r="E29" s="1260"/>
      <c r="F29" s="1260"/>
      <c r="G29" s="1260"/>
      <c r="H29" s="1260"/>
      <c r="I29" s="1260"/>
      <c r="J29" s="1260"/>
      <c r="K29" s="1260"/>
      <c r="L29" s="1260"/>
      <c r="M29" s="1260"/>
      <c r="N29" s="1260"/>
      <c r="O29" s="1261"/>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800" t="s">
        <v>14234</v>
      </c>
      <c r="B1" s="74"/>
      <c r="C1" s="74"/>
      <c r="D1" s="74"/>
      <c r="E1" s="74"/>
      <c r="F1" s="74"/>
      <c r="G1" s="74"/>
      <c r="H1" s="74"/>
      <c r="I1" s="74"/>
      <c r="J1" s="74"/>
      <c r="K1" s="74"/>
      <c r="L1" s="74"/>
      <c r="M1" s="74"/>
      <c r="N1" s="74"/>
      <c r="O1" s="74"/>
      <c r="P1" s="74"/>
      <c r="Q1" s="74"/>
      <c r="R1" s="74"/>
      <c r="S1" s="74"/>
      <c r="T1" s="74"/>
      <c r="U1" s="74"/>
    </row>
    <row r="2" spans="1:21" ht="69">
      <c r="A2" s="75" t="s">
        <v>265</v>
      </c>
      <c r="B2" s="74"/>
      <c r="C2" s="74"/>
      <c r="D2" s="74"/>
      <c r="E2" s="74"/>
      <c r="F2" s="74"/>
      <c r="G2" s="74"/>
      <c r="H2" s="74"/>
      <c r="I2" s="74"/>
      <c r="J2" s="74"/>
      <c r="K2" s="74"/>
      <c r="L2" s="74"/>
      <c r="M2" s="74"/>
      <c r="N2" s="74"/>
      <c r="O2" s="74"/>
      <c r="P2" s="74"/>
      <c r="Q2" s="74"/>
      <c r="R2" s="74"/>
      <c r="S2" s="74"/>
      <c r="T2" s="74"/>
      <c r="U2" s="74"/>
    </row>
    <row r="3" spans="1:21" ht="15" thickBot="1">
      <c r="A3" s="800" t="s">
        <v>266</v>
      </c>
      <c r="B3" s="74"/>
      <c r="C3" s="74"/>
      <c r="D3" s="74"/>
      <c r="E3" s="74"/>
      <c r="F3" s="74"/>
      <c r="G3" s="74"/>
      <c r="H3" s="74"/>
      <c r="I3" s="74"/>
      <c r="J3" s="74"/>
      <c r="K3" s="74"/>
      <c r="L3" s="74"/>
      <c r="M3" s="74"/>
      <c r="N3" s="74"/>
      <c r="O3" s="74"/>
      <c r="P3" s="74"/>
      <c r="Q3" s="74"/>
      <c r="R3" s="74"/>
      <c r="S3" s="74"/>
      <c r="T3" s="74"/>
      <c r="U3" s="74"/>
    </row>
    <row r="4" spans="1:21" ht="41.4">
      <c r="A4" s="801" t="s">
        <v>267</v>
      </c>
      <c r="B4" s="74"/>
      <c r="C4" s="74"/>
      <c r="D4" s="74"/>
      <c r="E4" s="74"/>
      <c r="F4" s="74"/>
      <c r="G4" s="74"/>
      <c r="H4" s="74"/>
      <c r="I4" s="74"/>
      <c r="J4" s="74"/>
      <c r="K4" s="74"/>
      <c r="L4" s="74"/>
      <c r="M4" s="74"/>
      <c r="N4" s="74"/>
      <c r="O4" s="74"/>
      <c r="P4" s="74"/>
      <c r="Q4" s="74"/>
      <c r="R4" s="74"/>
      <c r="S4" s="74"/>
      <c r="T4" s="74"/>
      <c r="U4" s="74"/>
    </row>
    <row r="5" spans="1:21" ht="41.4">
      <c r="A5" s="801" t="s">
        <v>268</v>
      </c>
      <c r="B5" s="74"/>
      <c r="C5" s="74"/>
      <c r="D5" s="74"/>
      <c r="E5" s="74"/>
      <c r="F5" s="74"/>
      <c r="G5" s="74"/>
      <c r="H5" s="74"/>
      <c r="I5" s="74"/>
      <c r="J5" s="74"/>
      <c r="K5" s="74"/>
      <c r="L5" s="74"/>
      <c r="M5" s="74"/>
      <c r="N5" s="74"/>
      <c r="O5" s="74"/>
      <c r="P5" s="74"/>
      <c r="Q5" s="74"/>
      <c r="R5" s="74"/>
      <c r="S5" s="74"/>
      <c r="T5" s="74"/>
      <c r="U5" s="74"/>
    </row>
    <row r="6" spans="1:21" ht="41.4">
      <c r="A6" s="801" t="s">
        <v>269</v>
      </c>
      <c r="B6" s="74"/>
      <c r="C6" s="74"/>
      <c r="D6" s="74"/>
      <c r="E6" s="74"/>
      <c r="F6" s="74"/>
      <c r="G6" s="74"/>
      <c r="H6" s="74"/>
      <c r="I6" s="74"/>
      <c r="J6" s="74"/>
      <c r="K6" s="74"/>
      <c r="L6" s="74"/>
      <c r="M6" s="74"/>
      <c r="N6" s="74"/>
      <c r="O6" s="74"/>
      <c r="P6" s="74"/>
      <c r="Q6" s="74"/>
      <c r="R6" s="74"/>
      <c r="S6" s="74"/>
      <c r="T6" s="74"/>
      <c r="U6" s="74"/>
    </row>
    <row r="7" spans="1:21" ht="15" thickBot="1">
      <c r="A7" s="800" t="s">
        <v>270</v>
      </c>
      <c r="B7" s="74"/>
      <c r="C7" s="74"/>
      <c r="D7" s="74"/>
      <c r="E7" s="74"/>
      <c r="F7" s="74"/>
      <c r="G7" s="74"/>
      <c r="H7" s="74"/>
      <c r="I7" s="74"/>
      <c r="J7" s="74"/>
      <c r="K7" s="74"/>
      <c r="L7" s="74"/>
      <c r="M7" s="74"/>
      <c r="N7" s="74"/>
      <c r="O7" s="74"/>
      <c r="P7" s="74"/>
      <c r="Q7" s="74"/>
      <c r="R7" s="74"/>
      <c r="S7" s="74"/>
      <c r="T7" s="74"/>
      <c r="U7" s="74"/>
    </row>
    <row r="8" spans="1:21" ht="55.2">
      <c r="A8" s="801" t="s">
        <v>271</v>
      </c>
      <c r="B8" s="74"/>
      <c r="C8" s="74"/>
      <c r="D8" s="74"/>
      <c r="E8" s="74"/>
      <c r="F8" s="74"/>
      <c r="G8" s="74"/>
      <c r="H8" s="74"/>
      <c r="I8" s="74"/>
      <c r="J8" s="74"/>
      <c r="K8" s="74"/>
      <c r="L8" s="74"/>
      <c r="M8" s="74"/>
      <c r="N8" s="74"/>
      <c r="O8" s="74"/>
      <c r="P8" s="74"/>
      <c r="Q8" s="74"/>
      <c r="R8" s="74"/>
      <c r="S8" s="74"/>
      <c r="T8" s="74"/>
      <c r="U8" s="74"/>
    </row>
    <row r="9" spans="1:21" ht="27.6">
      <c r="A9" s="801" t="s">
        <v>272</v>
      </c>
      <c r="B9" s="74"/>
      <c r="C9" s="74"/>
      <c r="D9" s="74"/>
      <c r="E9" s="74"/>
      <c r="F9" s="74"/>
      <c r="G9" s="74"/>
      <c r="H9" s="74"/>
      <c r="I9" s="74"/>
      <c r="J9" s="74"/>
      <c r="K9" s="74"/>
      <c r="L9" s="74"/>
      <c r="M9" s="74"/>
      <c r="N9" s="74"/>
      <c r="O9" s="74"/>
      <c r="P9" s="74"/>
      <c r="Q9" s="74"/>
      <c r="R9" s="74"/>
      <c r="S9" s="74"/>
      <c r="T9" s="74"/>
      <c r="U9" s="74"/>
    </row>
    <row r="10" spans="1:21" ht="55.2">
      <c r="A10" s="801" t="s">
        <v>273</v>
      </c>
      <c r="B10" s="74"/>
      <c r="C10" s="74"/>
      <c r="D10" s="74"/>
      <c r="E10" s="74"/>
      <c r="F10" s="74"/>
      <c r="G10" s="74"/>
      <c r="H10" s="74"/>
      <c r="I10" s="74"/>
      <c r="J10" s="74"/>
      <c r="K10" s="74"/>
      <c r="L10" s="74"/>
      <c r="M10" s="74"/>
      <c r="N10" s="74"/>
      <c r="O10" s="74"/>
      <c r="P10" s="74"/>
      <c r="Q10" s="74"/>
      <c r="R10" s="74"/>
      <c r="S10" s="74"/>
      <c r="T10" s="74"/>
      <c r="U10" s="74"/>
    </row>
    <row r="11" spans="1:21">
      <c r="A11" s="801" t="s">
        <v>274</v>
      </c>
      <c r="B11" s="74"/>
      <c r="C11" s="74"/>
      <c r="D11" s="74"/>
      <c r="E11" s="74"/>
      <c r="F11" s="74"/>
      <c r="G11" s="74"/>
      <c r="H11" s="74"/>
      <c r="I11" s="74"/>
      <c r="J11" s="74"/>
      <c r="K11" s="74"/>
      <c r="L11" s="74"/>
      <c r="M11" s="74"/>
      <c r="N11" s="74"/>
      <c r="O11" s="74"/>
      <c r="P11" s="74"/>
      <c r="Q11" s="74"/>
      <c r="R11" s="74"/>
      <c r="S11" s="74"/>
      <c r="T11" s="74"/>
      <c r="U11" s="74"/>
    </row>
    <row r="12" spans="1:21" ht="55.2">
      <c r="A12" s="801" t="s">
        <v>275</v>
      </c>
      <c r="B12" s="74"/>
      <c r="C12" s="74"/>
      <c r="D12" s="74"/>
      <c r="E12" s="74"/>
      <c r="F12" s="74"/>
      <c r="G12" s="74"/>
      <c r="H12" s="74"/>
      <c r="I12" s="74"/>
      <c r="J12" s="74"/>
      <c r="K12" s="74"/>
      <c r="L12" s="74"/>
      <c r="M12" s="74"/>
      <c r="N12" s="74"/>
      <c r="O12" s="74"/>
      <c r="P12" s="74"/>
      <c r="Q12" s="74"/>
      <c r="R12" s="74"/>
      <c r="S12" s="74"/>
      <c r="T12" s="74"/>
      <c r="U12" s="74"/>
    </row>
    <row r="13" spans="1:21" ht="15" thickBot="1">
      <c r="A13" s="800" t="s">
        <v>276</v>
      </c>
      <c r="B13" s="74"/>
      <c r="C13" s="74"/>
      <c r="D13" s="74"/>
      <c r="E13" s="74"/>
      <c r="F13" s="74"/>
      <c r="G13" s="74"/>
      <c r="H13" s="74"/>
      <c r="I13" s="74"/>
      <c r="J13" s="74"/>
      <c r="K13" s="74"/>
      <c r="L13" s="74"/>
      <c r="M13" s="74"/>
      <c r="N13" s="74"/>
      <c r="O13" s="74"/>
      <c r="P13" s="74"/>
      <c r="Q13" s="74"/>
      <c r="R13" s="74"/>
      <c r="S13" s="74"/>
      <c r="T13" s="74"/>
      <c r="U13" s="74"/>
    </row>
    <row r="14" spans="1:21" ht="55.2">
      <c r="A14" s="75" t="s">
        <v>277</v>
      </c>
      <c r="B14" s="74"/>
      <c r="C14" s="74"/>
      <c r="D14" s="74"/>
      <c r="E14" s="74"/>
      <c r="F14" s="74"/>
      <c r="G14" s="74"/>
      <c r="H14" s="74"/>
      <c r="I14" s="74"/>
      <c r="J14" s="74"/>
      <c r="K14" s="74"/>
      <c r="L14" s="74"/>
      <c r="M14" s="74"/>
      <c r="N14" s="74"/>
      <c r="O14" s="74"/>
      <c r="P14" s="74"/>
      <c r="Q14" s="74"/>
      <c r="R14" s="74"/>
      <c r="S14" s="74"/>
      <c r="T14" s="74"/>
      <c r="U14" s="74"/>
    </row>
    <row r="15" spans="1:21" ht="15" thickBot="1">
      <c r="A15" s="800" t="s">
        <v>278</v>
      </c>
      <c r="B15" s="74"/>
      <c r="C15" s="74"/>
      <c r="D15" s="74"/>
      <c r="E15" s="74"/>
      <c r="F15" s="74"/>
      <c r="G15" s="74"/>
      <c r="H15" s="74"/>
      <c r="I15" s="74"/>
      <c r="J15" s="74"/>
      <c r="K15" s="74"/>
      <c r="L15" s="74"/>
      <c r="M15" s="74"/>
      <c r="N15" s="74"/>
      <c r="O15" s="74"/>
      <c r="P15" s="74"/>
      <c r="Q15" s="74"/>
      <c r="R15" s="74"/>
      <c r="S15" s="74"/>
      <c r="T15" s="74"/>
      <c r="U15" s="74"/>
    </row>
    <row r="16" spans="1:21" ht="234.6">
      <c r="A16" s="75" t="s">
        <v>279</v>
      </c>
      <c r="B16" s="74"/>
      <c r="C16" s="74"/>
      <c r="D16" s="74"/>
      <c r="E16" s="74"/>
      <c r="F16" s="74"/>
      <c r="G16" s="74"/>
      <c r="H16" s="74"/>
      <c r="I16" s="74"/>
      <c r="J16" s="74"/>
      <c r="K16" s="74"/>
      <c r="L16" s="74"/>
      <c r="M16" s="74"/>
      <c r="N16" s="74"/>
      <c r="O16" s="74"/>
      <c r="P16" s="74"/>
      <c r="Q16" s="74"/>
      <c r="R16" s="74"/>
      <c r="S16" s="74"/>
      <c r="T16" s="74"/>
      <c r="U16" s="74"/>
    </row>
    <row r="17" spans="1:21" ht="15" thickBot="1">
      <c r="A17" s="800" t="s">
        <v>280</v>
      </c>
      <c r="B17" s="74"/>
      <c r="C17" s="74"/>
      <c r="D17" s="74"/>
      <c r="E17" s="74"/>
      <c r="F17" s="74"/>
      <c r="G17" s="74"/>
      <c r="H17" s="74"/>
      <c r="I17" s="74"/>
      <c r="J17" s="74"/>
      <c r="K17" s="74"/>
      <c r="L17" s="74"/>
      <c r="M17" s="74"/>
      <c r="N17" s="74"/>
      <c r="O17" s="74"/>
      <c r="P17" s="74"/>
      <c r="Q17" s="74"/>
      <c r="R17" s="74"/>
      <c r="S17" s="74"/>
      <c r="T17" s="74"/>
      <c r="U17" s="74"/>
    </row>
    <row r="18" spans="1:21" ht="96.6">
      <c r="A18" s="75" t="s">
        <v>281</v>
      </c>
      <c r="B18" s="74"/>
      <c r="C18" s="74"/>
      <c r="D18" s="74"/>
      <c r="E18" s="74"/>
      <c r="F18" s="74"/>
      <c r="G18" s="74"/>
      <c r="H18" s="74"/>
      <c r="I18" s="74"/>
      <c r="J18" s="74"/>
      <c r="K18" s="74"/>
      <c r="L18" s="74"/>
      <c r="M18" s="74"/>
      <c r="N18" s="74"/>
      <c r="O18" s="74"/>
      <c r="P18" s="74"/>
      <c r="Q18" s="74"/>
      <c r="R18" s="74"/>
      <c r="S18" s="74"/>
      <c r="T18" s="74"/>
      <c r="U18" s="74"/>
    </row>
    <row r="19" spans="1:21" ht="15" thickBot="1">
      <c r="A19" s="800" t="s">
        <v>282</v>
      </c>
      <c r="B19" s="74"/>
      <c r="C19" s="74"/>
      <c r="D19" s="74"/>
      <c r="E19" s="74"/>
      <c r="F19" s="74"/>
      <c r="G19" s="74"/>
      <c r="H19" s="74"/>
      <c r="I19" s="74"/>
      <c r="J19" s="74"/>
      <c r="K19" s="74"/>
      <c r="L19" s="74"/>
      <c r="M19" s="74"/>
      <c r="N19" s="74"/>
      <c r="O19" s="74"/>
      <c r="P19" s="74"/>
      <c r="Q19" s="74"/>
      <c r="R19" s="74"/>
      <c r="S19" s="74"/>
      <c r="T19" s="74"/>
      <c r="U19" s="74"/>
    </row>
    <row r="20" spans="1:21">
      <c r="A20" s="75" t="s">
        <v>283</v>
      </c>
      <c r="B20" s="74"/>
      <c r="C20" s="74"/>
      <c r="D20" s="74"/>
      <c r="E20" s="74"/>
      <c r="F20" s="74"/>
      <c r="G20" s="74"/>
      <c r="H20" s="74"/>
      <c r="I20" s="74"/>
      <c r="J20" s="74"/>
      <c r="K20" s="74"/>
      <c r="L20" s="74"/>
      <c r="M20" s="74"/>
      <c r="N20" s="74"/>
      <c r="O20" s="74"/>
      <c r="P20" s="74"/>
      <c r="Q20" s="74"/>
      <c r="R20" s="74"/>
      <c r="S20" s="74"/>
      <c r="T20" s="74"/>
      <c r="U20" s="74"/>
    </row>
    <row r="21" spans="1:21" ht="15" thickBot="1">
      <c r="A21" s="800" t="s">
        <v>284</v>
      </c>
      <c r="B21" s="74"/>
      <c r="C21" s="74"/>
      <c r="D21" s="74"/>
      <c r="E21" s="74"/>
      <c r="F21" s="74"/>
      <c r="G21" s="74"/>
      <c r="H21" s="74"/>
      <c r="I21" s="74"/>
      <c r="J21" s="74"/>
      <c r="K21" s="74"/>
      <c r="L21" s="74"/>
      <c r="M21" s="74"/>
      <c r="N21" s="74"/>
      <c r="O21" s="74"/>
      <c r="P21" s="74"/>
      <c r="Q21" s="74"/>
      <c r="R21" s="74"/>
      <c r="S21" s="74"/>
      <c r="T21" s="74"/>
      <c r="U21" s="74"/>
    </row>
    <row r="22" spans="1:21" ht="41.4">
      <c r="A22" s="801" t="s">
        <v>285</v>
      </c>
      <c r="B22" s="74"/>
      <c r="C22" s="74"/>
      <c r="D22" s="74"/>
      <c r="E22" s="74"/>
      <c r="F22" s="74"/>
      <c r="G22" s="74"/>
      <c r="H22" s="74"/>
      <c r="I22" s="74"/>
      <c r="J22" s="74"/>
      <c r="K22" s="74"/>
      <c r="L22" s="74"/>
      <c r="M22" s="74"/>
      <c r="N22" s="74"/>
      <c r="O22" s="74"/>
      <c r="P22" s="74"/>
      <c r="Q22" s="74"/>
      <c r="R22" s="74"/>
      <c r="S22" s="74"/>
      <c r="T22" s="74"/>
      <c r="U22" s="74"/>
    </row>
    <row r="23" spans="1:21" ht="27.6">
      <c r="A23" s="801" t="s">
        <v>286</v>
      </c>
      <c r="B23" s="74"/>
      <c r="C23" s="74"/>
      <c r="D23" s="74"/>
      <c r="E23" s="74"/>
      <c r="F23" s="74"/>
      <c r="G23" s="74"/>
      <c r="H23" s="74"/>
      <c r="I23" s="74"/>
      <c r="J23" s="74"/>
      <c r="K23" s="74"/>
      <c r="L23" s="74"/>
      <c r="M23" s="74"/>
      <c r="N23" s="74"/>
      <c r="O23" s="74"/>
      <c r="P23" s="74"/>
      <c r="Q23" s="74"/>
      <c r="R23" s="74"/>
      <c r="S23" s="74"/>
      <c r="T23" s="74"/>
      <c r="U23" s="74"/>
    </row>
    <row r="24" spans="1:21" ht="27.6">
      <c r="A24" s="801" t="s">
        <v>287</v>
      </c>
      <c r="B24" s="74"/>
      <c r="C24" s="74"/>
      <c r="D24" s="74"/>
      <c r="E24" s="74"/>
      <c r="F24" s="74"/>
      <c r="G24" s="74"/>
      <c r="H24" s="74"/>
      <c r="I24" s="74"/>
      <c r="J24" s="74"/>
      <c r="K24" s="74"/>
      <c r="L24" s="74"/>
      <c r="M24" s="74"/>
      <c r="N24" s="74"/>
      <c r="O24" s="74"/>
      <c r="P24" s="74"/>
      <c r="Q24" s="74"/>
      <c r="R24" s="74"/>
      <c r="S24" s="74"/>
      <c r="T24" s="74"/>
      <c r="U24" s="74"/>
    </row>
    <row r="25" spans="1:21" ht="15" thickBot="1">
      <c r="A25" s="800" t="s">
        <v>288</v>
      </c>
      <c r="B25" s="74"/>
      <c r="C25" s="74"/>
      <c r="D25" s="74"/>
      <c r="E25" s="74"/>
      <c r="F25" s="74"/>
      <c r="G25" s="74"/>
      <c r="H25" s="74"/>
      <c r="I25" s="74"/>
      <c r="J25" s="74"/>
      <c r="K25" s="74"/>
      <c r="L25" s="74"/>
      <c r="M25" s="74"/>
      <c r="N25" s="74"/>
      <c r="O25" s="74"/>
      <c r="P25" s="74"/>
      <c r="Q25" s="74"/>
      <c r="R25" s="74"/>
      <c r="S25" s="74"/>
      <c r="T25" s="74"/>
      <c r="U25" s="74"/>
    </row>
    <row r="26" spans="1:21" ht="138">
      <c r="A26" s="76" t="s">
        <v>289</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27"/>
      <c r="D2" s="1327"/>
      <c r="E2" s="1327"/>
      <c r="F2" s="1327"/>
      <c r="G2" s="1327"/>
      <c r="H2" s="1327"/>
      <c r="I2" s="83"/>
      <c r="J2" s="82"/>
      <c r="K2" s="82"/>
      <c r="L2" s="82"/>
      <c r="M2" s="82"/>
      <c r="N2" s="82"/>
      <c r="O2" s="84"/>
    </row>
    <row r="3" spans="1:16" ht="12.75" customHeight="1">
      <c r="A3" s="81"/>
      <c r="B3" s="82"/>
      <c r="C3" s="1327"/>
      <c r="D3" s="1327"/>
      <c r="E3" s="1327"/>
      <c r="F3" s="1327"/>
      <c r="G3" s="1327"/>
      <c r="H3" s="1327"/>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7"/>
      <c r="B10" s="808"/>
      <c r="C10" s="809"/>
      <c r="D10" s="1328" t="s">
        <v>290</v>
      </c>
      <c r="E10" s="1328"/>
      <c r="F10" s="1328"/>
      <c r="G10" s="1328"/>
      <c r="H10" s="1328"/>
      <c r="I10" s="1328"/>
      <c r="J10" s="1328"/>
      <c r="K10" s="1328"/>
      <c r="L10" s="1328"/>
      <c r="M10" s="810"/>
      <c r="N10" s="810"/>
      <c r="O10" s="811"/>
    </row>
    <row r="11" spans="1:16" ht="22.8" customHeight="1" thickBot="1">
      <c r="A11" s="812"/>
      <c r="B11" s="813"/>
      <c r="C11" s="813"/>
      <c r="D11" s="1329"/>
      <c r="E11" s="1329"/>
      <c r="F11" s="1329"/>
      <c r="G11" s="1329"/>
      <c r="H11" s="1329"/>
      <c r="I11" s="1329"/>
      <c r="J11" s="1329"/>
      <c r="K11" s="1329"/>
      <c r="L11" s="1329"/>
      <c r="M11" s="813"/>
      <c r="N11" s="813"/>
      <c r="O11" s="814"/>
    </row>
    <row r="12" spans="1:16" ht="18" customHeight="1">
      <c r="A12" s="81"/>
      <c r="B12" s="89"/>
      <c r="C12" s="89"/>
      <c r="D12" s="790"/>
      <c r="E12" s="790"/>
      <c r="F12" s="790"/>
      <c r="G12" s="790"/>
      <c r="H12" s="790"/>
      <c r="I12" s="790"/>
      <c r="J12" s="790"/>
      <c r="K12" s="790"/>
      <c r="L12" s="79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78"/>
  <sheetViews>
    <sheetView workbookViewId="0">
      <pane ySplit="4" topLeftCell="A5" activePane="bottomLeft" state="frozen"/>
      <selection activeCell="K25" sqref="K25"/>
      <selection pane="bottomLeft" activeCell="C10" sqref="C10"/>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19501</v>
      </c>
      <c r="B1" s="245"/>
      <c r="C1" s="171"/>
      <c r="D1" s="1159" t="s">
        <v>14222</v>
      </c>
      <c r="E1" s="1160"/>
      <c r="F1" s="1160"/>
      <c r="G1" s="1161"/>
      <c r="H1" s="144"/>
    </row>
    <row r="2" spans="1:8" ht="13.8" thickBot="1">
      <c r="A2" s="101"/>
      <c r="B2" s="246"/>
      <c r="C2" s="172"/>
      <c r="D2" s="64"/>
      <c r="E2" s="247"/>
      <c r="F2" s="416"/>
      <c r="G2" s="252"/>
      <c r="H2" s="145" t="s">
        <v>23</v>
      </c>
    </row>
    <row r="3" spans="1:8" ht="25.2">
      <c r="A3" s="108" t="s">
        <v>427</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609" t="s">
        <v>426</v>
      </c>
      <c r="B5" s="610"/>
      <c r="C5" s="611"/>
      <c r="D5" s="612"/>
      <c r="E5" s="962"/>
      <c r="F5" s="963"/>
      <c r="G5" s="963"/>
      <c r="H5" s="147"/>
    </row>
    <row r="6" spans="1:8" s="57" customFormat="1" ht="15.6" customHeight="1">
      <c r="A6" s="609" t="s">
        <v>12160</v>
      </c>
      <c r="B6" s="610"/>
      <c r="C6" s="611"/>
      <c r="D6" s="612"/>
      <c r="E6" s="962"/>
      <c r="F6" s="963"/>
      <c r="G6" s="963"/>
      <c r="H6" s="422"/>
    </row>
    <row r="7" spans="1:8" s="57" customFormat="1" ht="15.6" customHeight="1">
      <c r="A7" s="393" t="s">
        <v>14728</v>
      </c>
      <c r="B7" s="550" t="s">
        <v>51</v>
      </c>
      <c r="C7" s="551" t="s">
        <v>14729</v>
      </c>
      <c r="D7" s="551" t="s">
        <v>14730</v>
      </c>
      <c r="E7" s="965">
        <v>1</v>
      </c>
      <c r="F7" s="899"/>
      <c r="G7" s="966">
        <v>547</v>
      </c>
      <c r="H7" s="423"/>
    </row>
    <row r="8" spans="1:8" ht="15" customHeight="1">
      <c r="A8" s="393" t="s">
        <v>14731</v>
      </c>
      <c r="B8" s="550" t="s">
        <v>51</v>
      </c>
      <c r="C8" s="551" t="s">
        <v>14732</v>
      </c>
      <c r="D8" s="551" t="s">
        <v>12161</v>
      </c>
      <c r="E8" s="965">
        <v>1</v>
      </c>
      <c r="F8" s="899"/>
      <c r="G8" s="966">
        <v>628</v>
      </c>
      <c r="H8" s="147">
        <f>IF(G8="","",G8-G8*COMPASS!$AH$12)</f>
        <v>628</v>
      </c>
    </row>
    <row r="9" spans="1:8" ht="15" customHeight="1">
      <c r="A9" s="609" t="s">
        <v>12162</v>
      </c>
      <c r="B9" s="610"/>
      <c r="C9" s="611"/>
      <c r="D9" s="612"/>
      <c r="E9" s="962"/>
      <c r="F9" s="963"/>
      <c r="G9" s="963"/>
      <c r="H9" s="147" t="str">
        <f>IF(G9="","",G9-G9*COMPASS!$AH$12)</f>
        <v/>
      </c>
    </row>
    <row r="10" spans="1:8" ht="15" customHeight="1">
      <c r="A10" s="393" t="s">
        <v>15338</v>
      </c>
      <c r="B10" s="550" t="s">
        <v>25</v>
      </c>
      <c r="C10" s="551" t="s">
        <v>15339</v>
      </c>
      <c r="D10" s="551" t="s">
        <v>19401</v>
      </c>
      <c r="E10" s="965">
        <v>1</v>
      </c>
      <c r="F10" s="899"/>
      <c r="G10" s="966">
        <v>1343</v>
      </c>
      <c r="H10" s="147">
        <f>IF(G10="","",G10-G10*COMPASS!$AH$12)</f>
        <v>1343</v>
      </c>
    </row>
    <row r="11" spans="1:8" ht="15" customHeight="1">
      <c r="A11" s="393" t="s">
        <v>14733</v>
      </c>
      <c r="B11" s="550" t="s">
        <v>25</v>
      </c>
      <c r="C11" s="551" t="s">
        <v>14734</v>
      </c>
      <c r="D11" s="551" t="s">
        <v>14735</v>
      </c>
      <c r="E11" s="965">
        <v>1</v>
      </c>
      <c r="F11" s="899"/>
      <c r="G11" s="966">
        <v>1111</v>
      </c>
      <c r="H11" s="147">
        <f>IF(G11="","",G11-G11*COMPASS!$AH$12)</f>
        <v>1111</v>
      </c>
    </row>
    <row r="12" spans="1:8" ht="15" customHeight="1">
      <c r="A12" s="393" t="s">
        <v>14736</v>
      </c>
      <c r="B12" s="550" t="s">
        <v>25</v>
      </c>
      <c r="C12" s="551" t="s">
        <v>14737</v>
      </c>
      <c r="D12" s="551" t="s">
        <v>14738</v>
      </c>
      <c r="E12" s="965">
        <v>1</v>
      </c>
      <c r="F12" s="899"/>
      <c r="G12" s="966">
        <v>1010</v>
      </c>
      <c r="H12" s="147">
        <f>IF(G12="","",G12-G12*COMPASS!$AH$12)</f>
        <v>1010</v>
      </c>
    </row>
    <row r="13" spans="1:8" ht="15" customHeight="1">
      <c r="A13" s="609" t="s">
        <v>12163</v>
      </c>
      <c r="B13" s="610"/>
      <c r="C13" s="611"/>
      <c r="D13" s="612"/>
      <c r="E13" s="962"/>
      <c r="F13" s="963"/>
      <c r="G13" s="963"/>
      <c r="H13" s="147" t="str">
        <f>IF(G13="","",G13-G13*COMPASS!$AH$12)</f>
        <v/>
      </c>
    </row>
    <row r="14" spans="1:8" ht="15" customHeight="1">
      <c r="A14" s="393" t="s">
        <v>13277</v>
      </c>
      <c r="B14" s="550" t="s">
        <v>25</v>
      </c>
      <c r="C14" s="551" t="s">
        <v>12164</v>
      </c>
      <c r="D14" s="551" t="s">
        <v>12165</v>
      </c>
      <c r="E14" s="965">
        <v>1</v>
      </c>
      <c r="F14" s="967"/>
      <c r="G14" s="966">
        <v>1909</v>
      </c>
      <c r="H14" s="147">
        <f>IF(G14="","",G14-G14*COMPASS!$AH$12)</f>
        <v>1909</v>
      </c>
    </row>
    <row r="15" spans="1:8" ht="15" customHeight="1">
      <c r="A15" s="393" t="s">
        <v>13278</v>
      </c>
      <c r="B15" s="550" t="s">
        <v>25</v>
      </c>
      <c r="C15" s="551" t="s">
        <v>12166</v>
      </c>
      <c r="D15" s="551" t="s">
        <v>12167</v>
      </c>
      <c r="E15" s="965">
        <v>1</v>
      </c>
      <c r="F15" s="967"/>
      <c r="G15" s="966">
        <v>2146</v>
      </c>
      <c r="H15" s="147">
        <f>IF(G15="","",G15-G15*COMPASS!$AH$12)</f>
        <v>2146</v>
      </c>
    </row>
    <row r="16" spans="1:8" ht="15" customHeight="1">
      <c r="A16" s="393" t="s">
        <v>13279</v>
      </c>
      <c r="B16" s="550" t="s">
        <v>25</v>
      </c>
      <c r="C16" s="551" t="s">
        <v>12168</v>
      </c>
      <c r="D16" s="551" t="s">
        <v>12169</v>
      </c>
      <c r="E16" s="965">
        <v>1</v>
      </c>
      <c r="F16" s="967"/>
      <c r="G16" s="966">
        <v>2130</v>
      </c>
      <c r="H16" s="147">
        <f>IF(G16="","",G16-G16*COMPASS!$AH$12)</f>
        <v>2130</v>
      </c>
    </row>
    <row r="17" spans="1:8" ht="15" customHeight="1">
      <c r="A17" s="393" t="s">
        <v>13280</v>
      </c>
      <c r="B17" s="550" t="s">
        <v>25</v>
      </c>
      <c r="C17" s="551" t="s">
        <v>12170</v>
      </c>
      <c r="D17" s="551" t="s">
        <v>12171</v>
      </c>
      <c r="E17" s="965">
        <v>1</v>
      </c>
      <c r="F17" s="967"/>
      <c r="G17" s="966">
        <v>2366</v>
      </c>
      <c r="H17" s="147">
        <f>IF(G17="","",G17-G17*COMPASS!$AH$12)</f>
        <v>2366</v>
      </c>
    </row>
    <row r="18" spans="1:8" ht="15" customHeight="1">
      <c r="A18" s="393" t="s">
        <v>13281</v>
      </c>
      <c r="B18" s="550" t="s">
        <v>25</v>
      </c>
      <c r="C18" s="551" t="s">
        <v>12172</v>
      </c>
      <c r="D18" s="551" t="s">
        <v>12173</v>
      </c>
      <c r="E18" s="965">
        <v>1</v>
      </c>
      <c r="F18" s="967"/>
      <c r="G18" s="966">
        <v>2350</v>
      </c>
      <c r="H18" s="147">
        <f>IF(G18="","",G18-G18*COMPASS!$AH$12)</f>
        <v>2350</v>
      </c>
    </row>
    <row r="19" spans="1:8" ht="15" customHeight="1">
      <c r="A19" s="393" t="s">
        <v>13282</v>
      </c>
      <c r="B19" s="550" t="s">
        <v>25</v>
      </c>
      <c r="C19" s="551" t="s">
        <v>12174</v>
      </c>
      <c r="D19" s="551" t="s">
        <v>12175</v>
      </c>
      <c r="E19" s="965">
        <v>1</v>
      </c>
      <c r="F19" s="967"/>
      <c r="G19" s="966">
        <v>2587</v>
      </c>
      <c r="H19" s="147">
        <f>IF(G19="","",G19-G19*COMPASS!$AH$12)</f>
        <v>2587</v>
      </c>
    </row>
    <row r="20" spans="1:8" ht="15" customHeight="1">
      <c r="A20" s="393" t="s">
        <v>13283</v>
      </c>
      <c r="B20" s="550" t="s">
        <v>25</v>
      </c>
      <c r="C20" s="551" t="s">
        <v>12176</v>
      </c>
      <c r="D20" s="551" t="s">
        <v>12177</v>
      </c>
      <c r="E20" s="965">
        <v>1</v>
      </c>
      <c r="F20" s="967"/>
      <c r="G20" s="966">
        <v>3273</v>
      </c>
      <c r="H20" s="147">
        <f>IF(G20="","",G20-G20*COMPASS!$AH$12)</f>
        <v>3273</v>
      </c>
    </row>
    <row r="21" spans="1:8" ht="15" customHeight="1">
      <c r="A21" s="609" t="s">
        <v>12178</v>
      </c>
      <c r="B21" s="610"/>
      <c r="C21" s="611"/>
      <c r="D21" s="612"/>
      <c r="E21" s="962"/>
      <c r="F21" s="963"/>
      <c r="G21" s="963"/>
      <c r="H21" s="147" t="str">
        <f>IF(G21="","",G21-G21*COMPASS!$AH$12)</f>
        <v/>
      </c>
    </row>
    <row r="22" spans="1:8" ht="15" customHeight="1">
      <c r="A22" s="609" t="s">
        <v>12179</v>
      </c>
      <c r="B22" s="610"/>
      <c r="C22" s="611"/>
      <c r="D22" s="612"/>
      <c r="E22" s="962"/>
      <c r="F22" s="963"/>
      <c r="G22" s="963"/>
      <c r="H22" s="147" t="str">
        <f>IF(G22="","",G22-G22*COMPASS!$AH$12)</f>
        <v/>
      </c>
    </row>
    <row r="23" spans="1:8" ht="15" customHeight="1">
      <c r="A23" s="393" t="s">
        <v>13284</v>
      </c>
      <c r="B23" s="550" t="s">
        <v>25</v>
      </c>
      <c r="C23" s="551" t="s">
        <v>12180</v>
      </c>
      <c r="D23" s="551" t="s">
        <v>12181</v>
      </c>
      <c r="E23" s="965">
        <v>1</v>
      </c>
      <c r="F23" s="968"/>
      <c r="G23" s="966">
        <v>764</v>
      </c>
      <c r="H23" s="147">
        <f>IF(G23="","",G23-G23*COMPASS!$AH$12)</f>
        <v>764</v>
      </c>
    </row>
    <row r="24" spans="1:8" ht="15" customHeight="1">
      <c r="A24" s="393" t="s">
        <v>13285</v>
      </c>
      <c r="B24" s="550" t="s">
        <v>25</v>
      </c>
      <c r="C24" s="551" t="s">
        <v>12182</v>
      </c>
      <c r="D24" s="551" t="s">
        <v>12183</v>
      </c>
      <c r="E24" s="965">
        <v>1</v>
      </c>
      <c r="F24" s="968"/>
      <c r="G24" s="966">
        <v>889</v>
      </c>
      <c r="H24" s="147">
        <f>IF(G24="","",G24-G24*COMPASS!$AH$12)</f>
        <v>889</v>
      </c>
    </row>
    <row r="25" spans="1:8" ht="15" customHeight="1">
      <c r="A25" s="393" t="s">
        <v>13286</v>
      </c>
      <c r="B25" s="550" t="s">
        <v>25</v>
      </c>
      <c r="C25" s="551" t="s">
        <v>12184</v>
      </c>
      <c r="D25" s="551" t="s">
        <v>12185</v>
      </c>
      <c r="E25" s="965">
        <v>1</v>
      </c>
      <c r="F25" s="968"/>
      <c r="G25" s="966">
        <v>901</v>
      </c>
      <c r="H25" s="147">
        <f>IF(G25="","",G25-G25*COMPASS!$AH$12)</f>
        <v>901</v>
      </c>
    </row>
    <row r="26" spans="1:8" ht="15" customHeight="1">
      <c r="A26" s="609" t="s">
        <v>12186</v>
      </c>
      <c r="B26" s="610"/>
      <c r="C26" s="611"/>
      <c r="D26" s="612"/>
      <c r="E26" s="962"/>
      <c r="F26" s="963"/>
      <c r="G26" s="963"/>
      <c r="H26" s="147" t="str">
        <f>IF(G26="","",G26-G26*COMPASS!$AH$12)</f>
        <v/>
      </c>
    </row>
    <row r="27" spans="1:8" ht="15" customHeight="1">
      <c r="A27" s="393" t="s">
        <v>13287</v>
      </c>
      <c r="B27" s="550" t="s">
        <v>25</v>
      </c>
      <c r="C27" s="551" t="s">
        <v>12187</v>
      </c>
      <c r="D27" s="551" t="s">
        <v>12188</v>
      </c>
      <c r="E27" s="965">
        <v>1</v>
      </c>
      <c r="F27" s="968"/>
      <c r="G27" s="966">
        <v>1032</v>
      </c>
      <c r="H27" s="147">
        <f>IF(G27="","",G27-G27*COMPASS!$AH$12)</f>
        <v>1032</v>
      </c>
    </row>
    <row r="28" spans="1:8" ht="15" customHeight="1">
      <c r="A28" s="393" t="s">
        <v>13288</v>
      </c>
      <c r="B28" s="550" t="s">
        <v>25</v>
      </c>
      <c r="C28" s="551" t="s">
        <v>12189</v>
      </c>
      <c r="D28" s="551" t="s">
        <v>12190</v>
      </c>
      <c r="E28" s="965">
        <v>1</v>
      </c>
      <c r="F28" s="968"/>
      <c r="G28" s="966">
        <v>1157</v>
      </c>
      <c r="H28" s="147">
        <f>IF(G28="","",G28-G28*COMPASS!$AH$12)</f>
        <v>1157</v>
      </c>
    </row>
    <row r="29" spans="1:8" ht="15" customHeight="1">
      <c r="A29" s="393" t="s">
        <v>13289</v>
      </c>
      <c r="B29" s="550" t="s">
        <v>25</v>
      </c>
      <c r="C29" s="551" t="s">
        <v>12191</v>
      </c>
      <c r="D29" s="551" t="s">
        <v>12190</v>
      </c>
      <c r="E29" s="965">
        <v>1</v>
      </c>
      <c r="F29" s="968"/>
      <c r="G29" s="966">
        <v>1169</v>
      </c>
      <c r="H29" s="147">
        <f>IF(G29="","",G29-G29*COMPASS!$AH$12)</f>
        <v>1169</v>
      </c>
    </row>
    <row r="30" spans="1:8" ht="15" customHeight="1">
      <c r="A30" s="609" t="s">
        <v>12192</v>
      </c>
      <c r="B30" s="610"/>
      <c r="C30" s="611"/>
      <c r="D30" s="612"/>
      <c r="E30" s="962"/>
      <c r="F30" s="963"/>
      <c r="G30" s="963"/>
      <c r="H30" s="147" t="str">
        <f>IF(G30="","",G30-G30*COMPASS!$AH$12)</f>
        <v/>
      </c>
    </row>
    <row r="31" spans="1:8" ht="15" customHeight="1">
      <c r="A31" s="609" t="s">
        <v>12193</v>
      </c>
      <c r="B31" s="610"/>
      <c r="C31" s="611"/>
      <c r="D31" s="612"/>
      <c r="E31" s="962"/>
      <c r="F31" s="963"/>
      <c r="G31" s="963"/>
      <c r="H31" s="147" t="str">
        <f>IF(G31="","",G31-G31*COMPASS!$AH$12)</f>
        <v/>
      </c>
    </row>
    <row r="32" spans="1:8" ht="15" customHeight="1">
      <c r="A32" s="609" t="s">
        <v>12194</v>
      </c>
      <c r="B32" s="610"/>
      <c r="C32" s="611"/>
      <c r="D32" s="612"/>
      <c r="E32" s="962"/>
      <c r="F32" s="963"/>
      <c r="G32" s="963"/>
      <c r="H32" s="147" t="str">
        <f>IF(G32="","",G32-G32*COMPASS!$AH$12)</f>
        <v/>
      </c>
    </row>
    <row r="33" spans="1:8" ht="15" customHeight="1">
      <c r="A33" s="613" t="s">
        <v>13290</v>
      </c>
      <c r="B33" s="550" t="s">
        <v>25</v>
      </c>
      <c r="C33" s="551" t="s">
        <v>12195</v>
      </c>
      <c r="D33" s="551" t="s">
        <v>12196</v>
      </c>
      <c r="E33" s="965">
        <v>1</v>
      </c>
      <c r="F33" s="968"/>
      <c r="G33" s="966">
        <v>261</v>
      </c>
      <c r="H33" s="147">
        <f>IF(G33="","",G33-G33*COMPASS!$AH$12)</f>
        <v>261</v>
      </c>
    </row>
    <row r="34" spans="1:8" ht="15" customHeight="1">
      <c r="A34" s="613" t="s">
        <v>13291</v>
      </c>
      <c r="B34" s="550" t="s">
        <v>25</v>
      </c>
      <c r="C34" s="551" t="s">
        <v>12197</v>
      </c>
      <c r="D34" s="551" t="s">
        <v>12198</v>
      </c>
      <c r="E34" s="965">
        <v>1</v>
      </c>
      <c r="F34" s="968"/>
      <c r="G34" s="966">
        <v>137</v>
      </c>
      <c r="H34" s="147">
        <f>IF(G34="","",G34-G34*COMPASS!$AH$12)</f>
        <v>137</v>
      </c>
    </row>
    <row r="35" spans="1:8" ht="15" customHeight="1">
      <c r="A35" s="613" t="s">
        <v>13292</v>
      </c>
      <c r="B35" s="550" t="s">
        <v>51</v>
      </c>
      <c r="C35" s="551" t="s">
        <v>12199</v>
      </c>
      <c r="D35" s="551" t="s">
        <v>12200</v>
      </c>
      <c r="E35" s="965">
        <v>1</v>
      </c>
      <c r="F35" s="968"/>
      <c r="G35" s="966">
        <v>261</v>
      </c>
      <c r="H35" s="147">
        <f>IF(G35="","",G35-G35*COMPASS!$AH$12)</f>
        <v>261</v>
      </c>
    </row>
    <row r="36" spans="1:8" ht="15" customHeight="1">
      <c r="A36" s="613" t="s">
        <v>15340</v>
      </c>
      <c r="B36" s="550" t="s">
        <v>51</v>
      </c>
      <c r="C36" s="551" t="s">
        <v>15341</v>
      </c>
      <c r="D36" s="551" t="s">
        <v>15342</v>
      </c>
      <c r="E36" s="965">
        <v>1</v>
      </c>
      <c r="F36" s="995"/>
      <c r="G36" s="966">
        <v>286</v>
      </c>
      <c r="H36" s="147">
        <f>IF(G36="","",G36-G36*COMPASS!$AH$12)</f>
        <v>286</v>
      </c>
    </row>
    <row r="37" spans="1:8" ht="15" customHeight="1">
      <c r="A37" s="613" t="s">
        <v>13293</v>
      </c>
      <c r="B37" s="550" t="s">
        <v>51</v>
      </c>
      <c r="C37" s="551" t="s">
        <v>12201</v>
      </c>
      <c r="D37" s="551" t="s">
        <v>12202</v>
      </c>
      <c r="E37" s="965">
        <v>1</v>
      </c>
      <c r="F37" s="968"/>
      <c r="G37" s="966">
        <v>325</v>
      </c>
      <c r="H37" s="147">
        <f>IF(G37="","",G37-G37*COMPASS!$AH$12)</f>
        <v>325</v>
      </c>
    </row>
    <row r="38" spans="1:8" ht="15" customHeight="1">
      <c r="A38" s="614" t="s">
        <v>13294</v>
      </c>
      <c r="B38" s="550" t="s">
        <v>25</v>
      </c>
      <c r="C38" s="551" t="s">
        <v>12203</v>
      </c>
      <c r="D38" s="551" t="s">
        <v>15343</v>
      </c>
      <c r="E38" s="965">
        <v>1</v>
      </c>
      <c r="F38" s="968"/>
      <c r="G38" s="966">
        <v>730</v>
      </c>
      <c r="H38" s="147">
        <f>IF(G38="","",G38-G38*COMPASS!$AH$12)</f>
        <v>730</v>
      </c>
    </row>
    <row r="39" spans="1:8" ht="15" customHeight="1">
      <c r="A39" s="614" t="s">
        <v>13295</v>
      </c>
      <c r="B39" s="550" t="s">
        <v>25</v>
      </c>
      <c r="C39" s="551" t="s">
        <v>12204</v>
      </c>
      <c r="D39" s="551" t="s">
        <v>15344</v>
      </c>
      <c r="E39" s="965">
        <v>1</v>
      </c>
      <c r="F39" s="968"/>
      <c r="G39" s="966">
        <v>730</v>
      </c>
      <c r="H39" s="147">
        <f>IF(G39="","",G39-G39*COMPASS!$AH$12)</f>
        <v>730</v>
      </c>
    </row>
    <row r="40" spans="1:8" ht="15" customHeight="1">
      <c r="A40" s="609" t="s">
        <v>12205</v>
      </c>
      <c r="B40" s="610"/>
      <c r="C40" s="611"/>
      <c r="D40" s="612"/>
      <c r="E40" s="962"/>
      <c r="F40" s="963"/>
      <c r="G40" s="963"/>
      <c r="H40" s="147" t="str">
        <f>IF(G40="","",G40-G40*COMPASS!$AH$12)</f>
        <v/>
      </c>
    </row>
    <row r="41" spans="1:8" ht="15" customHeight="1">
      <c r="A41" s="393" t="s">
        <v>13296</v>
      </c>
      <c r="B41" s="550" t="s">
        <v>51</v>
      </c>
      <c r="C41" s="551" t="s">
        <v>12206</v>
      </c>
      <c r="D41" s="551" t="s">
        <v>12207</v>
      </c>
      <c r="E41" s="965">
        <v>1</v>
      </c>
      <c r="F41" s="968"/>
      <c r="G41" s="966">
        <v>242</v>
      </c>
      <c r="H41" s="147">
        <f>IF(G41="","",G41-G41*COMPASS!$AH$12)</f>
        <v>242</v>
      </c>
    </row>
    <row r="42" spans="1:8" ht="15" customHeight="1">
      <c r="A42" s="393" t="s">
        <v>13297</v>
      </c>
      <c r="B42" s="550" t="s">
        <v>25</v>
      </c>
      <c r="C42" s="551" t="s">
        <v>12208</v>
      </c>
      <c r="D42" s="551" t="s">
        <v>12209</v>
      </c>
      <c r="E42" s="965">
        <v>1</v>
      </c>
      <c r="F42" s="968"/>
      <c r="G42" s="966">
        <v>164</v>
      </c>
      <c r="H42" s="147">
        <f>IF(G42="","",G42-G42*COMPASS!$AH$12)</f>
        <v>164</v>
      </c>
    </row>
    <row r="43" spans="1:8" ht="15" customHeight="1">
      <c r="A43" s="393" t="s">
        <v>13298</v>
      </c>
      <c r="B43" s="550" t="s">
        <v>25</v>
      </c>
      <c r="C43" s="551" t="s">
        <v>12210</v>
      </c>
      <c r="D43" s="551" t="s">
        <v>12211</v>
      </c>
      <c r="E43" s="965">
        <v>1</v>
      </c>
      <c r="F43" s="968"/>
      <c r="G43" s="966">
        <v>178</v>
      </c>
      <c r="H43" s="147">
        <f>IF(G43="","",G43-G43*COMPASS!$AH$12)</f>
        <v>178</v>
      </c>
    </row>
    <row r="44" spans="1:8" ht="15" customHeight="1">
      <c r="A44" s="393" t="s">
        <v>13299</v>
      </c>
      <c r="B44" s="550" t="s">
        <v>25</v>
      </c>
      <c r="C44" s="551" t="s">
        <v>12212</v>
      </c>
      <c r="D44" s="551" t="s">
        <v>12213</v>
      </c>
      <c r="E44" s="965">
        <v>1</v>
      </c>
      <c r="F44" s="968"/>
      <c r="G44" s="966">
        <v>195</v>
      </c>
      <c r="H44" s="147">
        <f>IF(G44="","",G44-G44*COMPASS!$AH$12)</f>
        <v>195</v>
      </c>
    </row>
    <row r="45" spans="1:8" ht="15" customHeight="1">
      <c r="A45" s="393" t="s">
        <v>13300</v>
      </c>
      <c r="B45" s="550" t="s">
        <v>25</v>
      </c>
      <c r="C45" s="551" t="s">
        <v>12214</v>
      </c>
      <c r="D45" s="551" t="s">
        <v>12215</v>
      </c>
      <c r="E45" s="965">
        <v>1</v>
      </c>
      <c r="F45" s="968"/>
      <c r="G45" s="966">
        <v>223</v>
      </c>
      <c r="H45" s="147">
        <f>IF(G45="","",G45-G45*COMPASS!$AH$12)</f>
        <v>223</v>
      </c>
    </row>
    <row r="46" spans="1:8" ht="15" customHeight="1">
      <c r="A46" s="393" t="s">
        <v>13301</v>
      </c>
      <c r="B46" s="550" t="s">
        <v>25</v>
      </c>
      <c r="C46" s="551" t="s">
        <v>12216</v>
      </c>
      <c r="D46" s="551" t="s">
        <v>12217</v>
      </c>
      <c r="E46" s="965">
        <v>1</v>
      </c>
      <c r="F46" s="968"/>
      <c r="G46" s="966">
        <v>224</v>
      </c>
      <c r="H46" s="147">
        <f>IF(G46="","",G46-G46*COMPASS!$AH$12)</f>
        <v>224</v>
      </c>
    </row>
    <row r="47" spans="1:8" ht="15" customHeight="1">
      <c r="A47" s="393" t="s">
        <v>13302</v>
      </c>
      <c r="B47" s="550" t="s">
        <v>25</v>
      </c>
      <c r="C47" s="551" t="s">
        <v>12218</v>
      </c>
      <c r="D47" s="551" t="s">
        <v>12219</v>
      </c>
      <c r="E47" s="965">
        <v>1</v>
      </c>
      <c r="F47" s="968"/>
      <c r="G47" s="966">
        <v>245</v>
      </c>
      <c r="H47" s="147">
        <f>IF(G47="","",G47-G47*COMPASS!$AH$12)</f>
        <v>245</v>
      </c>
    </row>
    <row r="48" spans="1:8" ht="15" customHeight="1">
      <c r="A48" s="393" t="s">
        <v>13303</v>
      </c>
      <c r="B48" s="550" t="s">
        <v>25</v>
      </c>
      <c r="C48" s="551" t="s">
        <v>12220</v>
      </c>
      <c r="D48" s="551" t="s">
        <v>12221</v>
      </c>
      <c r="E48" s="965">
        <v>1</v>
      </c>
      <c r="F48" s="968"/>
      <c r="G48" s="966">
        <v>122</v>
      </c>
      <c r="H48" s="147">
        <f>IF(G48="","",G48-G48*COMPASS!$AH$12)</f>
        <v>122</v>
      </c>
    </row>
    <row r="49" spans="1:8" ht="15" customHeight="1">
      <c r="A49" s="393" t="s">
        <v>13304</v>
      </c>
      <c r="B49" s="550" t="s">
        <v>25</v>
      </c>
      <c r="C49" s="551" t="s">
        <v>12222</v>
      </c>
      <c r="D49" s="551" t="s">
        <v>12223</v>
      </c>
      <c r="E49" s="965">
        <v>1</v>
      </c>
      <c r="F49" s="968"/>
      <c r="G49" s="966">
        <v>130</v>
      </c>
      <c r="H49" s="147">
        <f>IF(G49="","",G49-G49*COMPASS!$AH$12)</f>
        <v>130</v>
      </c>
    </row>
    <row r="50" spans="1:8" ht="15" customHeight="1">
      <c r="A50" s="393" t="s">
        <v>13305</v>
      </c>
      <c r="B50" s="550" t="s">
        <v>25</v>
      </c>
      <c r="C50" s="551" t="s">
        <v>12224</v>
      </c>
      <c r="D50" s="551" t="s">
        <v>12225</v>
      </c>
      <c r="E50" s="965">
        <v>1</v>
      </c>
      <c r="F50" s="969"/>
      <c r="G50" s="966">
        <v>303</v>
      </c>
      <c r="H50" s="147">
        <f>IF(G50="","",G50-G50*COMPASS!$AH$12)</f>
        <v>303</v>
      </c>
    </row>
    <row r="51" spans="1:8" ht="15" customHeight="1">
      <c r="A51" s="609" t="s">
        <v>12226</v>
      </c>
      <c r="B51" s="610"/>
      <c r="C51" s="611"/>
      <c r="D51" s="612"/>
      <c r="E51" s="962"/>
      <c r="F51" s="963"/>
      <c r="G51" s="963"/>
      <c r="H51" s="147" t="str">
        <f>IF(G51="","",G51-G51*COMPASS!$AH$12)</f>
        <v/>
      </c>
    </row>
    <row r="52" spans="1:8" ht="15" customHeight="1">
      <c r="A52" s="393" t="s">
        <v>13306</v>
      </c>
      <c r="B52" s="550" t="s">
        <v>25</v>
      </c>
      <c r="C52" s="551" t="s">
        <v>12227</v>
      </c>
      <c r="D52" s="551" t="s">
        <v>12228</v>
      </c>
      <c r="E52" s="965">
        <v>1</v>
      </c>
      <c r="F52" s="968"/>
      <c r="G52" s="966">
        <v>22</v>
      </c>
      <c r="H52" s="147">
        <f>IF(G52="","",G52-G52*COMPASS!$AH$12)</f>
        <v>22</v>
      </c>
    </row>
    <row r="53" spans="1:8" ht="15" customHeight="1">
      <c r="A53" s="393" t="s">
        <v>13307</v>
      </c>
      <c r="B53" s="550" t="s">
        <v>25</v>
      </c>
      <c r="C53" s="551" t="s">
        <v>12229</v>
      </c>
      <c r="D53" s="551" t="s">
        <v>12230</v>
      </c>
      <c r="E53" s="965">
        <v>1</v>
      </c>
      <c r="F53" s="968"/>
      <c r="G53" s="966">
        <v>41</v>
      </c>
      <c r="H53" s="147">
        <f>IF(G53="","",G53-G53*COMPASS!$AH$12)</f>
        <v>41</v>
      </c>
    </row>
    <row r="54" spans="1:8" ht="15" customHeight="1">
      <c r="A54" s="393" t="s">
        <v>13308</v>
      </c>
      <c r="B54" s="550" t="s">
        <v>51</v>
      </c>
      <c r="C54" s="551" t="s">
        <v>12231</v>
      </c>
      <c r="D54" s="551" t="s">
        <v>12232</v>
      </c>
      <c r="E54" s="965">
        <v>1</v>
      </c>
      <c r="F54" s="968"/>
      <c r="G54" s="966">
        <v>41</v>
      </c>
      <c r="H54" s="147">
        <f>IF(G54="","",G54-G54*COMPASS!$AH$12)</f>
        <v>41</v>
      </c>
    </row>
    <row r="55" spans="1:8" ht="15" customHeight="1">
      <c r="A55" s="393" t="s">
        <v>13309</v>
      </c>
      <c r="B55" s="550" t="s">
        <v>51</v>
      </c>
      <c r="C55" s="551" t="s">
        <v>12233</v>
      </c>
      <c r="D55" s="551" t="s">
        <v>12234</v>
      </c>
      <c r="E55" s="965">
        <v>1</v>
      </c>
      <c r="F55" s="968"/>
      <c r="G55" s="966">
        <v>44</v>
      </c>
      <c r="H55" s="147">
        <f>IF(G55="","",G55-G55*COMPASS!$AH$12)</f>
        <v>44</v>
      </c>
    </row>
    <row r="56" spans="1:8" ht="15" customHeight="1">
      <c r="A56" s="393" t="s">
        <v>13310</v>
      </c>
      <c r="B56" s="550" t="s">
        <v>25</v>
      </c>
      <c r="C56" s="551" t="s">
        <v>12235</v>
      </c>
      <c r="D56" s="551" t="s">
        <v>12236</v>
      </c>
      <c r="E56" s="965">
        <v>1</v>
      </c>
      <c r="F56" s="968"/>
      <c r="G56" s="966">
        <v>40</v>
      </c>
      <c r="H56" s="147">
        <f>IF(G56="","",G56-G56*COMPASS!$AH$12)</f>
        <v>40</v>
      </c>
    </row>
    <row r="57" spans="1:8" ht="15" customHeight="1">
      <c r="A57" s="393" t="s">
        <v>13311</v>
      </c>
      <c r="B57" s="550" t="s">
        <v>25</v>
      </c>
      <c r="C57" s="551" t="s">
        <v>12237</v>
      </c>
      <c r="D57" s="551" t="s">
        <v>12234</v>
      </c>
      <c r="E57" s="965">
        <v>1</v>
      </c>
      <c r="F57" s="968"/>
      <c r="G57" s="966">
        <v>31</v>
      </c>
      <c r="H57" s="147">
        <f>IF(G57="","",G57-G57*COMPASS!$AH$12)</f>
        <v>31</v>
      </c>
    </row>
    <row r="58" spans="1:8" ht="15" customHeight="1">
      <c r="A58" s="393" t="s">
        <v>13312</v>
      </c>
      <c r="B58" s="550" t="s">
        <v>25</v>
      </c>
      <c r="C58" s="551" t="s">
        <v>12238</v>
      </c>
      <c r="D58" s="551" t="s">
        <v>12239</v>
      </c>
      <c r="E58" s="965">
        <v>1</v>
      </c>
      <c r="F58" s="968"/>
      <c r="G58" s="966">
        <v>97</v>
      </c>
      <c r="H58" s="147">
        <f>IF(G58="","",G58-G58*COMPASS!$AH$12)</f>
        <v>97</v>
      </c>
    </row>
    <row r="59" spans="1:8" ht="15" customHeight="1">
      <c r="A59" s="393" t="s">
        <v>13313</v>
      </c>
      <c r="B59" s="550" t="s">
        <v>25</v>
      </c>
      <c r="C59" s="551" t="s">
        <v>12240</v>
      </c>
      <c r="D59" s="551" t="s">
        <v>12241</v>
      </c>
      <c r="E59" s="965">
        <v>1</v>
      </c>
      <c r="F59" s="968"/>
      <c r="G59" s="966">
        <v>60</v>
      </c>
      <c r="H59" s="147">
        <f>IF(G59="","",G59-G59*COMPASS!$AH$12)</f>
        <v>60</v>
      </c>
    </row>
    <row r="60" spans="1:8" ht="15" customHeight="1">
      <c r="A60" s="393" t="s">
        <v>13314</v>
      </c>
      <c r="B60" s="550" t="s">
        <v>25</v>
      </c>
      <c r="C60" s="551" t="s">
        <v>12242</v>
      </c>
      <c r="D60" s="551" t="s">
        <v>12243</v>
      </c>
      <c r="E60" s="965">
        <v>1</v>
      </c>
      <c r="F60" s="968"/>
      <c r="G60" s="966">
        <v>40</v>
      </c>
      <c r="H60" s="147">
        <f>IF(G60="","",G60-G60*COMPASS!$AH$12)</f>
        <v>40</v>
      </c>
    </row>
    <row r="61" spans="1:8" ht="15" customHeight="1">
      <c r="A61" s="613" t="s">
        <v>13315</v>
      </c>
      <c r="B61" s="550" t="s">
        <v>51</v>
      </c>
      <c r="C61" s="551" t="s">
        <v>12244</v>
      </c>
      <c r="D61" s="551" t="s">
        <v>12245</v>
      </c>
      <c r="E61" s="965">
        <v>1</v>
      </c>
      <c r="F61" s="968"/>
      <c r="G61" s="966">
        <v>90</v>
      </c>
      <c r="H61" s="147">
        <f>IF(G61="","",G61-G61*COMPASS!$AH$12)</f>
        <v>90</v>
      </c>
    </row>
    <row r="62" spans="1:8" ht="15" customHeight="1">
      <c r="A62" s="393" t="s">
        <v>13316</v>
      </c>
      <c r="B62" s="550" t="s">
        <v>25</v>
      </c>
      <c r="C62" s="551" t="s">
        <v>12246</v>
      </c>
      <c r="D62" s="551" t="s">
        <v>12247</v>
      </c>
      <c r="E62" s="965">
        <v>1</v>
      </c>
      <c r="F62" s="968"/>
      <c r="G62" s="966">
        <v>116</v>
      </c>
      <c r="H62" s="147">
        <f>IF(G62="","",G62-G62*COMPASS!$AH$12)</f>
        <v>116</v>
      </c>
    </row>
    <row r="63" spans="1:8" ht="15" customHeight="1">
      <c r="A63" s="393" t="s">
        <v>13317</v>
      </c>
      <c r="B63" s="550" t="s">
        <v>25</v>
      </c>
      <c r="C63" s="551" t="s">
        <v>12248</v>
      </c>
      <c r="D63" s="551" t="s">
        <v>12249</v>
      </c>
      <c r="E63" s="965">
        <v>1</v>
      </c>
      <c r="F63" s="968"/>
      <c r="G63" s="966">
        <v>20</v>
      </c>
      <c r="H63" s="147">
        <f>IF(G63="","",G63-G63*COMPASS!$AH$12)</f>
        <v>20</v>
      </c>
    </row>
    <row r="64" spans="1:8" ht="15" customHeight="1">
      <c r="A64" s="609" t="s">
        <v>12250</v>
      </c>
      <c r="B64" s="610"/>
      <c r="C64" s="611"/>
      <c r="D64" s="612"/>
      <c r="E64" s="962"/>
      <c r="F64" s="963"/>
      <c r="G64" s="963"/>
      <c r="H64" s="147" t="str">
        <f>IF(G64="","",G64-G64*COMPASS!$AH$12)</f>
        <v/>
      </c>
    </row>
    <row r="65" spans="1:8" ht="15" customHeight="1">
      <c r="A65" s="609" t="s">
        <v>12251</v>
      </c>
      <c r="B65" s="610"/>
      <c r="C65" s="611"/>
      <c r="D65" s="612"/>
      <c r="E65" s="962"/>
      <c r="F65" s="963"/>
      <c r="G65" s="963"/>
      <c r="H65" s="147" t="str">
        <f>IF(G65="","",G65-G65*COMPASS!$AH$12)</f>
        <v/>
      </c>
    </row>
    <row r="66" spans="1:8" ht="15" customHeight="1">
      <c r="A66" s="393" t="s">
        <v>13318</v>
      </c>
      <c r="B66" s="550" t="s">
        <v>25</v>
      </c>
      <c r="C66" s="551" t="s">
        <v>12252</v>
      </c>
      <c r="D66" s="551" t="s">
        <v>12253</v>
      </c>
      <c r="E66" s="965">
        <v>1</v>
      </c>
      <c r="F66" s="968"/>
      <c r="G66" s="966">
        <v>5099</v>
      </c>
      <c r="H66" s="147">
        <f>IF(G66="","",G66-G66*COMPASS!$AH$12)</f>
        <v>5099</v>
      </c>
    </row>
    <row r="67" spans="1:8" ht="15" customHeight="1">
      <c r="A67" s="393" t="s">
        <v>13319</v>
      </c>
      <c r="B67" s="550" t="s">
        <v>25</v>
      </c>
      <c r="C67" s="551" t="s">
        <v>12254</v>
      </c>
      <c r="D67" s="551" t="s">
        <v>12255</v>
      </c>
      <c r="E67" s="965">
        <v>1</v>
      </c>
      <c r="F67" s="968"/>
      <c r="G67" s="966">
        <v>5099</v>
      </c>
      <c r="H67" s="147">
        <f>IF(G67="","",G67-G67*COMPASS!$AH$12)</f>
        <v>5099</v>
      </c>
    </row>
    <row r="68" spans="1:8" ht="15" customHeight="1">
      <c r="A68" s="393" t="s">
        <v>13320</v>
      </c>
      <c r="B68" s="550" t="s">
        <v>25</v>
      </c>
      <c r="C68" s="551" t="s">
        <v>12256</v>
      </c>
      <c r="D68" s="551" t="s">
        <v>12257</v>
      </c>
      <c r="E68" s="965">
        <v>1</v>
      </c>
      <c r="F68" s="968"/>
      <c r="G68" s="966">
        <v>5099</v>
      </c>
      <c r="H68" s="147">
        <f>IF(G68="","",G68-G68*COMPASS!$AH$12)</f>
        <v>5099</v>
      </c>
    </row>
    <row r="69" spans="1:8" ht="15" customHeight="1">
      <c r="A69" s="393" t="s">
        <v>13321</v>
      </c>
      <c r="B69" s="550" t="s">
        <v>25</v>
      </c>
      <c r="C69" s="551" t="s">
        <v>12258</v>
      </c>
      <c r="D69" s="551" t="s">
        <v>12259</v>
      </c>
      <c r="E69" s="965">
        <v>1</v>
      </c>
      <c r="F69" s="968"/>
      <c r="G69" s="966">
        <v>5099</v>
      </c>
      <c r="H69" s="147">
        <f>IF(G69="","",G69-G69*COMPASS!$AH$12)</f>
        <v>5099</v>
      </c>
    </row>
    <row r="70" spans="1:8" ht="15" customHeight="1">
      <c r="A70" s="609" t="s">
        <v>12260</v>
      </c>
      <c r="B70" s="610"/>
      <c r="C70" s="611"/>
      <c r="D70" s="612"/>
      <c r="E70" s="962"/>
      <c r="F70" s="963"/>
      <c r="G70" s="963"/>
      <c r="H70" s="147" t="str">
        <f>IF(G70="","",G70-G70*COMPASS!$AH$12)</f>
        <v/>
      </c>
    </row>
    <row r="71" spans="1:8" ht="15" customHeight="1">
      <c r="A71" s="393" t="s">
        <v>13322</v>
      </c>
      <c r="B71" s="550" t="s">
        <v>25</v>
      </c>
      <c r="C71" s="551" t="s">
        <v>12261</v>
      </c>
      <c r="D71" s="551" t="s">
        <v>12262</v>
      </c>
      <c r="E71" s="965">
        <v>1</v>
      </c>
      <c r="F71" s="968"/>
      <c r="G71" s="966">
        <v>8793</v>
      </c>
      <c r="H71" s="147">
        <f>IF(G71="","",G71-G71*COMPASS!$AH$12)</f>
        <v>8793</v>
      </c>
    </row>
    <row r="72" spans="1:8" ht="15" customHeight="1">
      <c r="A72" s="393" t="s">
        <v>13323</v>
      </c>
      <c r="B72" s="550" t="s">
        <v>25</v>
      </c>
      <c r="C72" s="551" t="s">
        <v>12263</v>
      </c>
      <c r="D72" s="551" t="s">
        <v>12264</v>
      </c>
      <c r="E72" s="965">
        <v>1</v>
      </c>
      <c r="F72" s="968"/>
      <c r="G72" s="966">
        <v>8793</v>
      </c>
      <c r="H72" s="147">
        <f>IF(G72="","",G72-G72*COMPASS!$AH$12)</f>
        <v>8793</v>
      </c>
    </row>
    <row r="73" spans="1:8" ht="15" customHeight="1">
      <c r="A73" s="393" t="s">
        <v>13324</v>
      </c>
      <c r="B73" s="550" t="s">
        <v>25</v>
      </c>
      <c r="C73" s="551" t="s">
        <v>12265</v>
      </c>
      <c r="D73" s="551" t="s">
        <v>12266</v>
      </c>
      <c r="E73" s="965">
        <v>1</v>
      </c>
      <c r="F73" s="970"/>
      <c r="G73" s="966">
        <v>8793</v>
      </c>
      <c r="H73" s="147">
        <f>IF(G73="","",G73-G73*COMPASS!$AH$12)</f>
        <v>8793</v>
      </c>
    </row>
    <row r="74" spans="1:8" ht="15" customHeight="1">
      <c r="A74" s="393" t="s">
        <v>13325</v>
      </c>
      <c r="B74" s="550" t="s">
        <v>25</v>
      </c>
      <c r="C74" s="551" t="s">
        <v>12267</v>
      </c>
      <c r="D74" s="551" t="s">
        <v>12268</v>
      </c>
      <c r="E74" s="965">
        <v>1</v>
      </c>
      <c r="F74" s="970"/>
      <c r="G74" s="966">
        <v>8793</v>
      </c>
      <c r="H74" s="147">
        <f>IF(G74="","",G74-G74*COMPASS!$AH$12)</f>
        <v>8793</v>
      </c>
    </row>
    <row r="75" spans="1:8" ht="15" customHeight="1">
      <c r="A75" s="393" t="s">
        <v>13326</v>
      </c>
      <c r="B75" s="550" t="s">
        <v>25</v>
      </c>
      <c r="C75" s="551" t="s">
        <v>12269</v>
      </c>
      <c r="D75" s="551" t="s">
        <v>12270</v>
      </c>
      <c r="E75" s="965">
        <v>1</v>
      </c>
      <c r="F75" s="970"/>
      <c r="G75" s="966">
        <v>10474</v>
      </c>
      <c r="H75" s="147">
        <f>IF(G75="","",G75-G75*COMPASS!$AH$12)</f>
        <v>10474</v>
      </c>
    </row>
    <row r="76" spans="1:8" ht="15" customHeight="1">
      <c r="A76" s="393" t="s">
        <v>13327</v>
      </c>
      <c r="B76" s="550" t="s">
        <v>25</v>
      </c>
      <c r="C76" s="551" t="s">
        <v>12271</v>
      </c>
      <c r="D76" s="551" t="s">
        <v>12272</v>
      </c>
      <c r="E76" s="965">
        <v>1</v>
      </c>
      <c r="F76" s="970"/>
      <c r="G76" s="966">
        <v>10474</v>
      </c>
      <c r="H76" s="147">
        <f>IF(G76="","",G76-G76*COMPASS!$AH$12)</f>
        <v>10474</v>
      </c>
    </row>
    <row r="77" spans="1:8" ht="15" customHeight="1">
      <c r="A77" s="393" t="s">
        <v>13328</v>
      </c>
      <c r="B77" s="550" t="s">
        <v>25</v>
      </c>
      <c r="C77" s="551" t="s">
        <v>12273</v>
      </c>
      <c r="D77" s="551" t="s">
        <v>12274</v>
      </c>
      <c r="E77" s="965">
        <v>1</v>
      </c>
      <c r="F77" s="968"/>
      <c r="G77" s="966">
        <v>12993</v>
      </c>
      <c r="H77" s="147">
        <f>IF(G77="","",G77-G77*COMPASS!$AH$12)</f>
        <v>12993</v>
      </c>
    </row>
    <row r="78" spans="1:8" ht="15" customHeight="1">
      <c r="A78" s="393" t="s">
        <v>13329</v>
      </c>
      <c r="B78" s="550" t="s">
        <v>25</v>
      </c>
      <c r="C78" s="551" t="s">
        <v>12275</v>
      </c>
      <c r="D78" s="551" t="s">
        <v>12276</v>
      </c>
      <c r="E78" s="965">
        <v>1</v>
      </c>
      <c r="F78" s="968"/>
      <c r="G78" s="966">
        <v>12993</v>
      </c>
      <c r="H78" s="147">
        <f>IF(G78="","",G78-G78*COMPASS!$AH$12)</f>
        <v>12993</v>
      </c>
    </row>
    <row r="79" spans="1:8" ht="15" customHeight="1">
      <c r="A79" s="609" t="s">
        <v>19402</v>
      </c>
      <c r="B79" s="610"/>
      <c r="C79" s="611"/>
      <c r="D79" s="612"/>
      <c r="E79" s="962"/>
      <c r="F79" s="963"/>
      <c r="G79" s="963"/>
      <c r="H79" s="147" t="str">
        <f>IF(G79="","",G79-G79*COMPASS!$AH$12)</f>
        <v/>
      </c>
    </row>
    <row r="80" spans="1:8" ht="15" customHeight="1">
      <c r="A80" s="393" t="s">
        <v>19403</v>
      </c>
      <c r="B80" s="550" t="s">
        <v>25</v>
      </c>
      <c r="C80" s="551" t="s">
        <v>19404</v>
      </c>
      <c r="D80" s="551" t="s">
        <v>19405</v>
      </c>
      <c r="E80" s="965">
        <v>1</v>
      </c>
      <c r="F80" s="968" t="s">
        <v>181</v>
      </c>
      <c r="G80" s="966">
        <v>4589</v>
      </c>
      <c r="H80" s="147">
        <f>IF(G80="","",G80-G80*COMPASS!$AH$12)</f>
        <v>4589</v>
      </c>
    </row>
    <row r="81" spans="1:8" ht="15" customHeight="1">
      <c r="A81" s="393" t="s">
        <v>19406</v>
      </c>
      <c r="B81" s="550" t="s">
        <v>25</v>
      </c>
      <c r="C81" s="551" t="s">
        <v>19407</v>
      </c>
      <c r="D81" s="551" t="s">
        <v>19408</v>
      </c>
      <c r="E81" s="965">
        <v>1</v>
      </c>
      <c r="F81" s="968"/>
      <c r="G81" s="966">
        <v>4589</v>
      </c>
      <c r="H81" s="147">
        <f>IF(G81="","",G81-G81*COMPASS!$AH$12)</f>
        <v>4589</v>
      </c>
    </row>
    <row r="82" spans="1:8" ht="15" customHeight="1">
      <c r="A82" s="393" t="s">
        <v>19409</v>
      </c>
      <c r="B82" s="550" t="s">
        <v>25</v>
      </c>
      <c r="C82" s="551" t="s">
        <v>19410</v>
      </c>
      <c r="D82" s="551" t="s">
        <v>19411</v>
      </c>
      <c r="E82" s="965">
        <v>1</v>
      </c>
      <c r="F82" s="968" t="s">
        <v>181</v>
      </c>
      <c r="G82" s="966">
        <v>4589</v>
      </c>
      <c r="H82" s="147">
        <f>IF(G82="","",G82-G82*COMPASS!$AH$12)</f>
        <v>4589</v>
      </c>
    </row>
    <row r="83" spans="1:8" ht="15" customHeight="1">
      <c r="A83" s="393" t="s">
        <v>19412</v>
      </c>
      <c r="B83" s="550" t="s">
        <v>25</v>
      </c>
      <c r="C83" s="551" t="s">
        <v>19413</v>
      </c>
      <c r="D83" s="551" t="s">
        <v>19414</v>
      </c>
      <c r="E83" s="965">
        <v>1</v>
      </c>
      <c r="F83" s="968" t="s">
        <v>181</v>
      </c>
      <c r="G83" s="966">
        <v>4589</v>
      </c>
      <c r="H83" s="147">
        <f>IF(G83="","",G83-G83*COMPASS!$AH$12)</f>
        <v>4589</v>
      </c>
    </row>
    <row r="84" spans="1:8" ht="15" customHeight="1">
      <c r="A84" s="393" t="s">
        <v>19415</v>
      </c>
      <c r="B84" s="550" t="s">
        <v>25</v>
      </c>
      <c r="C84" s="551" t="s">
        <v>19416</v>
      </c>
      <c r="D84" s="551" t="s">
        <v>19417</v>
      </c>
      <c r="E84" s="965">
        <v>1</v>
      </c>
      <c r="F84" s="968" t="s">
        <v>181</v>
      </c>
      <c r="G84" s="966">
        <v>7914</v>
      </c>
      <c r="H84" s="147">
        <f>IF(G84="","",G84-G84*COMPASS!$AH$12)</f>
        <v>7914</v>
      </c>
    </row>
    <row r="85" spans="1:8" ht="15" customHeight="1">
      <c r="A85" s="393" t="s">
        <v>19418</v>
      </c>
      <c r="B85" s="550" t="s">
        <v>25</v>
      </c>
      <c r="C85" s="551" t="s">
        <v>19419</v>
      </c>
      <c r="D85" s="551" t="s">
        <v>19420</v>
      </c>
      <c r="E85" s="965">
        <v>1</v>
      </c>
      <c r="F85" s="968" t="s">
        <v>181</v>
      </c>
      <c r="G85" s="966">
        <v>7914</v>
      </c>
      <c r="H85" s="147">
        <f>IF(G85="","",G85-G85*COMPASS!$AH$12)</f>
        <v>7914</v>
      </c>
    </row>
    <row r="86" spans="1:8" ht="15" customHeight="1">
      <c r="A86" s="393" t="s">
        <v>19421</v>
      </c>
      <c r="B86" s="550" t="s">
        <v>25</v>
      </c>
      <c r="C86" s="551" t="s">
        <v>19422</v>
      </c>
      <c r="D86" s="551" t="s">
        <v>19423</v>
      </c>
      <c r="E86" s="965">
        <v>1</v>
      </c>
      <c r="F86" s="968" t="s">
        <v>181</v>
      </c>
      <c r="G86" s="966">
        <v>9426</v>
      </c>
      <c r="H86" s="147">
        <f>IF(G86="","",G86-G86*COMPASS!$AH$12)</f>
        <v>9426</v>
      </c>
    </row>
    <row r="87" spans="1:8" ht="15" customHeight="1">
      <c r="A87" s="393" t="s">
        <v>19424</v>
      </c>
      <c r="B87" s="550" t="s">
        <v>25</v>
      </c>
      <c r="C87" s="551" t="s">
        <v>19425</v>
      </c>
      <c r="D87" s="551" t="s">
        <v>19426</v>
      </c>
      <c r="E87" s="965">
        <v>1</v>
      </c>
      <c r="F87" s="968" t="s">
        <v>181</v>
      </c>
      <c r="G87" s="966">
        <v>11693</v>
      </c>
      <c r="H87" s="147">
        <f>IF(G87="","",G87-G87*COMPASS!$AH$12)</f>
        <v>11693</v>
      </c>
    </row>
    <row r="88" spans="1:8" ht="15" customHeight="1">
      <c r="A88" s="609" t="s">
        <v>12226</v>
      </c>
      <c r="B88" s="610"/>
      <c r="C88" s="611"/>
      <c r="D88" s="612"/>
      <c r="E88" s="962"/>
      <c r="F88" s="963"/>
      <c r="G88" s="963"/>
      <c r="H88" s="147" t="str">
        <f>IF(G88="","",G88-G88*COMPASS!$AH$12)</f>
        <v/>
      </c>
    </row>
    <row r="89" spans="1:8" ht="15" customHeight="1">
      <c r="A89" s="393" t="s">
        <v>13330</v>
      </c>
      <c r="B89" s="550" t="s">
        <v>25</v>
      </c>
      <c r="C89" s="551" t="s">
        <v>12277</v>
      </c>
      <c r="D89" s="551" t="s">
        <v>12278</v>
      </c>
      <c r="E89" s="965">
        <v>1</v>
      </c>
      <c r="F89" s="968"/>
      <c r="G89" s="966">
        <v>91</v>
      </c>
      <c r="H89" s="147">
        <f>IF(G89="","",G89-G89*COMPASS!$AH$12)</f>
        <v>91</v>
      </c>
    </row>
    <row r="90" spans="1:8" ht="15" customHeight="1">
      <c r="A90" s="609" t="s">
        <v>12279</v>
      </c>
      <c r="B90" s="610"/>
      <c r="C90" s="611"/>
      <c r="D90" s="612"/>
      <c r="E90" s="962"/>
      <c r="F90" s="963"/>
      <c r="G90" s="963"/>
      <c r="H90" s="147" t="str">
        <f>IF(G90="","",G90-G90*COMPASS!$AH$12)</f>
        <v/>
      </c>
    </row>
    <row r="91" spans="1:8" ht="15" customHeight="1">
      <c r="A91" s="609" t="s">
        <v>12280</v>
      </c>
      <c r="B91" s="610"/>
      <c r="C91" s="611"/>
      <c r="D91" s="612"/>
      <c r="E91" s="962"/>
      <c r="F91" s="963"/>
      <c r="G91" s="963"/>
      <c r="H91" s="147" t="str">
        <f>IF(G91="","",G91-G91*COMPASS!$AH$12)</f>
        <v/>
      </c>
    </row>
    <row r="92" spans="1:8" ht="15" customHeight="1">
      <c r="A92" s="393" t="s">
        <v>19427</v>
      </c>
      <c r="B92" s="550" t="s">
        <v>65</v>
      </c>
      <c r="C92" s="551" t="s">
        <v>19428</v>
      </c>
      <c r="D92" s="551" t="s">
        <v>19429</v>
      </c>
      <c r="E92" s="965">
        <v>1</v>
      </c>
      <c r="F92" s="967"/>
      <c r="G92" s="966">
        <v>495</v>
      </c>
      <c r="H92" s="147">
        <f>IF(G92="","",G92-G92*COMPASS!$AH$12)</f>
        <v>495</v>
      </c>
    </row>
    <row r="93" spans="1:8" ht="15" customHeight="1">
      <c r="A93" s="609" t="s">
        <v>15345</v>
      </c>
      <c r="B93" s="610"/>
      <c r="C93" s="611"/>
      <c r="D93" s="612"/>
      <c r="E93" s="962"/>
      <c r="F93" s="963"/>
      <c r="G93" s="963"/>
      <c r="H93" s="147" t="str">
        <f>IF(G93="","",G93-G93*COMPASS!$AH$12)</f>
        <v/>
      </c>
    </row>
    <row r="94" spans="1:8" ht="15" customHeight="1">
      <c r="A94" s="393" t="s">
        <v>15346</v>
      </c>
      <c r="B94" s="550" t="s">
        <v>51</v>
      </c>
      <c r="C94" s="551" t="s">
        <v>15347</v>
      </c>
      <c r="D94" s="551" t="s">
        <v>15348</v>
      </c>
      <c r="E94" s="965">
        <v>1</v>
      </c>
      <c r="F94" s="967"/>
      <c r="G94" s="966">
        <v>399</v>
      </c>
      <c r="H94" s="147">
        <f>IF(G94="","",G94-G94*COMPASS!$AH$12)</f>
        <v>399</v>
      </c>
    </row>
    <row r="95" spans="1:8" ht="15" customHeight="1">
      <c r="A95" s="393" t="s">
        <v>15349</v>
      </c>
      <c r="B95" s="550" t="s">
        <v>51</v>
      </c>
      <c r="C95" s="551" t="s">
        <v>15350</v>
      </c>
      <c r="D95" s="551" t="s">
        <v>15351</v>
      </c>
      <c r="E95" s="965">
        <v>1</v>
      </c>
      <c r="F95" s="967"/>
      <c r="G95" s="966">
        <v>454</v>
      </c>
      <c r="H95" s="147">
        <f>IF(G95="","",G95-G95*COMPASS!$AH$12)</f>
        <v>454</v>
      </c>
    </row>
    <row r="96" spans="1:8" ht="15" customHeight="1">
      <c r="A96" s="393" t="s">
        <v>15352</v>
      </c>
      <c r="B96" s="550" t="s">
        <v>51</v>
      </c>
      <c r="C96" s="551" t="s">
        <v>15353</v>
      </c>
      <c r="D96" s="551" t="s">
        <v>15354</v>
      </c>
      <c r="E96" s="965">
        <v>1</v>
      </c>
      <c r="F96" s="967"/>
      <c r="G96" s="966">
        <v>487</v>
      </c>
      <c r="H96" s="147">
        <f>IF(G96="","",G96-G96*COMPASS!$AH$12)</f>
        <v>487</v>
      </c>
    </row>
    <row r="97" spans="1:8" ht="15" customHeight="1">
      <c r="A97" s="393" t="s">
        <v>15355</v>
      </c>
      <c r="B97" s="550" t="s">
        <v>51</v>
      </c>
      <c r="C97" s="551" t="s">
        <v>15356</v>
      </c>
      <c r="D97" s="551" t="s">
        <v>15357</v>
      </c>
      <c r="E97" s="965">
        <v>1</v>
      </c>
      <c r="F97" s="967"/>
      <c r="G97" s="966">
        <v>542</v>
      </c>
      <c r="H97" s="147">
        <f>IF(G97="","",G97-G97*COMPASS!$AH$12)</f>
        <v>542</v>
      </c>
    </row>
    <row r="98" spans="1:8" ht="15" customHeight="1">
      <c r="A98" s="609" t="s">
        <v>15358</v>
      </c>
      <c r="B98" s="610"/>
      <c r="C98" s="611"/>
      <c r="D98" s="612"/>
      <c r="E98" s="962"/>
      <c r="F98" s="963"/>
      <c r="G98" s="963"/>
      <c r="H98" s="147" t="str">
        <f>IF(G98="","",G98-G98*COMPASS!$AH$12)</f>
        <v/>
      </c>
    </row>
    <row r="99" spans="1:8" ht="15" customHeight="1">
      <c r="A99" s="393" t="s">
        <v>15359</v>
      </c>
      <c r="B99" s="550" t="s">
        <v>51</v>
      </c>
      <c r="C99" s="551" t="s">
        <v>15360</v>
      </c>
      <c r="D99" s="551" t="s">
        <v>15361</v>
      </c>
      <c r="E99" s="551">
        <v>1</v>
      </c>
      <c r="F99" s="967"/>
      <c r="G99" s="966">
        <v>494</v>
      </c>
      <c r="H99" s="147">
        <f>IF(G99="","",G99-G99*COMPASS!$AH$12)</f>
        <v>494</v>
      </c>
    </row>
    <row r="100" spans="1:8" ht="15" customHeight="1">
      <c r="A100" s="393" t="s">
        <v>15362</v>
      </c>
      <c r="B100" s="550" t="s">
        <v>51</v>
      </c>
      <c r="C100" s="551" t="s">
        <v>15363</v>
      </c>
      <c r="D100" s="551" t="s">
        <v>15364</v>
      </c>
      <c r="E100" s="551">
        <v>1</v>
      </c>
      <c r="F100" s="967"/>
      <c r="G100" s="966">
        <v>582</v>
      </c>
      <c r="H100" s="147">
        <f>IF(G100="","",G100-G100*COMPASS!$AH$12)</f>
        <v>582</v>
      </c>
    </row>
    <row r="101" spans="1:8" ht="15" customHeight="1">
      <c r="A101" s="609" t="s">
        <v>12281</v>
      </c>
      <c r="B101" s="610"/>
      <c r="C101" s="611"/>
      <c r="D101" s="612"/>
      <c r="E101" s="962"/>
      <c r="F101" s="963"/>
      <c r="G101" s="963"/>
      <c r="H101" s="147" t="str">
        <f>IF(G101="","",G101-G101*COMPASS!$AH$12)</f>
        <v/>
      </c>
    </row>
    <row r="102" spans="1:8" ht="15" customHeight="1">
      <c r="A102" s="393" t="s">
        <v>15365</v>
      </c>
      <c r="B102" s="550" t="s">
        <v>65</v>
      </c>
      <c r="C102" s="551" t="s">
        <v>15366</v>
      </c>
      <c r="D102" s="551" t="s">
        <v>15367</v>
      </c>
      <c r="E102" s="965">
        <v>1</v>
      </c>
      <c r="F102" s="967"/>
      <c r="G102" s="966">
        <v>452</v>
      </c>
      <c r="H102" s="147">
        <f>IF(G102="","",G102-G102*COMPASS!$AH$12)</f>
        <v>452</v>
      </c>
    </row>
    <row r="103" spans="1:8" ht="15" customHeight="1">
      <c r="A103" s="393" t="s">
        <v>15368</v>
      </c>
      <c r="B103" s="550" t="s">
        <v>65</v>
      </c>
      <c r="C103" s="551" t="s">
        <v>15369</v>
      </c>
      <c r="D103" s="551" t="s">
        <v>15370</v>
      </c>
      <c r="E103" s="965">
        <v>1</v>
      </c>
      <c r="F103" s="967"/>
      <c r="G103" s="966">
        <v>497</v>
      </c>
      <c r="H103" s="147">
        <f>IF(G103="","",G103-G103*COMPASS!$AH$12)</f>
        <v>497</v>
      </c>
    </row>
    <row r="104" spans="1:8" ht="15" customHeight="1">
      <c r="A104" s="609" t="s">
        <v>12282</v>
      </c>
      <c r="B104" s="610"/>
      <c r="C104" s="611"/>
      <c r="D104" s="612"/>
      <c r="E104" s="962"/>
      <c r="F104" s="963"/>
      <c r="G104" s="963"/>
      <c r="H104" s="147" t="str">
        <f>IF(G104="","",G104-G104*COMPASS!$AH$12)</f>
        <v/>
      </c>
    </row>
    <row r="105" spans="1:8" ht="15" customHeight="1">
      <c r="A105" s="393" t="s">
        <v>15371</v>
      </c>
      <c r="B105" s="550" t="s">
        <v>65</v>
      </c>
      <c r="C105" s="551" t="s">
        <v>15372</v>
      </c>
      <c r="D105" s="551" t="s">
        <v>15373</v>
      </c>
      <c r="E105" s="965">
        <v>1</v>
      </c>
      <c r="F105" s="967"/>
      <c r="G105" s="966">
        <v>499</v>
      </c>
      <c r="H105" s="147">
        <f>IF(G105="","",G105-G105*COMPASS!$AH$12)</f>
        <v>499</v>
      </c>
    </row>
    <row r="106" spans="1:8" ht="15" customHeight="1">
      <c r="A106" s="393" t="s">
        <v>15374</v>
      </c>
      <c r="B106" s="550" t="s">
        <v>65</v>
      </c>
      <c r="C106" s="551" t="s">
        <v>15375</v>
      </c>
      <c r="D106" s="551" t="s">
        <v>15376</v>
      </c>
      <c r="E106" s="965">
        <v>1</v>
      </c>
      <c r="F106" s="967"/>
      <c r="G106" s="966">
        <v>553</v>
      </c>
      <c r="H106" s="147">
        <f>IF(G106="","",G106-G106*COMPASS!$AH$12)</f>
        <v>553</v>
      </c>
    </row>
    <row r="107" spans="1:8" ht="15" customHeight="1">
      <c r="A107" s="393" t="s">
        <v>15377</v>
      </c>
      <c r="B107" s="550" t="s">
        <v>65</v>
      </c>
      <c r="C107" s="551" t="s">
        <v>15378</v>
      </c>
      <c r="D107" s="551" t="s">
        <v>15379</v>
      </c>
      <c r="E107" s="965">
        <v>1</v>
      </c>
      <c r="F107" s="967"/>
      <c r="G107" s="966">
        <v>753</v>
      </c>
      <c r="H107" s="147">
        <f>IF(G107="","",G107-G107*COMPASS!$AH$12)</f>
        <v>753</v>
      </c>
    </row>
    <row r="108" spans="1:8" ht="15" customHeight="1">
      <c r="A108" s="609" t="s">
        <v>12283</v>
      </c>
      <c r="B108" s="610"/>
      <c r="C108" s="611"/>
      <c r="D108" s="612"/>
      <c r="E108" s="962"/>
      <c r="F108" s="963"/>
      <c r="G108" s="963"/>
      <c r="H108" s="147" t="str">
        <f>IF(G108="","",G108-G108*COMPASS!$AH$12)</f>
        <v/>
      </c>
    </row>
    <row r="109" spans="1:8" ht="15" customHeight="1">
      <c r="A109" s="393" t="s">
        <v>15380</v>
      </c>
      <c r="B109" s="550" t="s">
        <v>65</v>
      </c>
      <c r="C109" s="551" t="s">
        <v>15381</v>
      </c>
      <c r="D109" s="551" t="s">
        <v>15382</v>
      </c>
      <c r="E109" s="965">
        <v>1</v>
      </c>
      <c r="F109" s="968"/>
      <c r="G109" s="966">
        <v>691</v>
      </c>
      <c r="H109" s="147">
        <f>IF(G109="","",G109-G109*COMPASS!$AH$12)</f>
        <v>691</v>
      </c>
    </row>
    <row r="110" spans="1:8" ht="15" customHeight="1">
      <c r="A110" s="609" t="s">
        <v>12284</v>
      </c>
      <c r="B110" s="610"/>
      <c r="C110" s="611"/>
      <c r="D110" s="612"/>
      <c r="E110" s="962"/>
      <c r="F110" s="963"/>
      <c r="G110" s="963"/>
      <c r="H110" s="147" t="str">
        <f>IF(G110="","",G110-G110*COMPASS!$AH$12)</f>
        <v/>
      </c>
    </row>
    <row r="111" spans="1:8" ht="15" customHeight="1">
      <c r="A111" s="609" t="s">
        <v>12285</v>
      </c>
      <c r="B111" s="610"/>
      <c r="C111" s="611"/>
      <c r="D111" s="612"/>
      <c r="E111" s="962"/>
      <c r="F111" s="963"/>
      <c r="G111" s="963"/>
      <c r="H111" s="147" t="str">
        <f>IF(G111="","",G111-G111*COMPASS!$AH$12)</f>
        <v/>
      </c>
    </row>
    <row r="112" spans="1:8" ht="15" customHeight="1">
      <c r="A112" s="393" t="s">
        <v>13331</v>
      </c>
      <c r="B112" s="550" t="s">
        <v>65</v>
      </c>
      <c r="C112" s="551" t="s">
        <v>12286</v>
      </c>
      <c r="D112" s="551" t="s">
        <v>12287</v>
      </c>
      <c r="E112" s="965">
        <v>1</v>
      </c>
      <c r="F112" s="968"/>
      <c r="G112" s="966">
        <v>1113</v>
      </c>
      <c r="H112" s="147">
        <f>IF(G112="","",G112-G112*COMPASS!$AH$12)</f>
        <v>1113</v>
      </c>
    </row>
    <row r="113" spans="1:8" ht="15" customHeight="1">
      <c r="A113" s="609" t="s">
        <v>12288</v>
      </c>
      <c r="B113" s="610"/>
      <c r="C113" s="611"/>
      <c r="D113" s="612"/>
      <c r="E113" s="962"/>
      <c r="F113" s="963"/>
      <c r="G113" s="963"/>
      <c r="H113" s="147" t="str">
        <f>IF(G113="","",G113-G113*COMPASS!$AH$12)</f>
        <v/>
      </c>
    </row>
    <row r="114" spans="1:8" ht="15" customHeight="1">
      <c r="A114" s="393" t="s">
        <v>13332</v>
      </c>
      <c r="B114" s="550" t="s">
        <v>25</v>
      </c>
      <c r="C114" s="551" t="s">
        <v>12289</v>
      </c>
      <c r="D114" s="551" t="s">
        <v>12290</v>
      </c>
      <c r="E114" s="965">
        <v>1</v>
      </c>
      <c r="F114" s="967"/>
      <c r="G114" s="966">
        <v>1017</v>
      </c>
      <c r="H114" s="147">
        <f>IF(G114="","",G114-G114*COMPASS!$AH$12)</f>
        <v>1017</v>
      </c>
    </row>
    <row r="115" spans="1:8" ht="15" customHeight="1">
      <c r="A115" s="393" t="s">
        <v>13333</v>
      </c>
      <c r="B115" s="550" t="s">
        <v>25</v>
      </c>
      <c r="C115" s="551" t="s">
        <v>12291</v>
      </c>
      <c r="D115" s="551" t="s">
        <v>12292</v>
      </c>
      <c r="E115" s="965">
        <v>1</v>
      </c>
      <c r="F115" s="967"/>
      <c r="G115" s="966">
        <v>930</v>
      </c>
      <c r="H115" s="147">
        <f>IF(G115="","",G115-G115*COMPASS!$AH$12)</f>
        <v>930</v>
      </c>
    </row>
    <row r="116" spans="1:8" ht="15" customHeight="1">
      <c r="A116" s="393" t="s">
        <v>13334</v>
      </c>
      <c r="B116" s="550" t="s">
        <v>25</v>
      </c>
      <c r="C116" s="551" t="s">
        <v>12293</v>
      </c>
      <c r="D116" s="551" t="s">
        <v>12294</v>
      </c>
      <c r="E116" s="965">
        <v>1</v>
      </c>
      <c r="F116" s="967"/>
      <c r="G116" s="966">
        <v>809</v>
      </c>
      <c r="H116" s="147">
        <f>IF(G116="","",G116-G116*COMPASS!$AH$12)</f>
        <v>809</v>
      </c>
    </row>
    <row r="117" spans="1:8" ht="15" customHeight="1">
      <c r="A117" s="393" t="s">
        <v>13335</v>
      </c>
      <c r="B117" s="550" t="s">
        <v>25</v>
      </c>
      <c r="C117" s="551" t="s">
        <v>12295</v>
      </c>
      <c r="D117" s="551" t="s">
        <v>12296</v>
      </c>
      <c r="E117" s="965">
        <v>1</v>
      </c>
      <c r="F117" s="967"/>
      <c r="G117" s="966">
        <v>717</v>
      </c>
      <c r="H117" s="147">
        <f>IF(G117="","",G117-G117*COMPASS!$AH$12)</f>
        <v>717</v>
      </c>
    </row>
    <row r="118" spans="1:8" ht="15" customHeight="1">
      <c r="A118" s="393" t="s">
        <v>13336</v>
      </c>
      <c r="B118" s="550" t="s">
        <v>25</v>
      </c>
      <c r="C118" s="551" t="s">
        <v>12297</v>
      </c>
      <c r="D118" s="551" t="s">
        <v>12298</v>
      </c>
      <c r="E118" s="965">
        <v>1</v>
      </c>
      <c r="F118" s="971"/>
      <c r="G118" s="966">
        <v>1198</v>
      </c>
      <c r="H118" s="147">
        <f>IF(G118="","",G118-G118*COMPASS!$AH$12)</f>
        <v>1198</v>
      </c>
    </row>
    <row r="119" spans="1:8" ht="15" customHeight="1">
      <c r="A119" s="393" t="s">
        <v>13337</v>
      </c>
      <c r="B119" s="550" t="s">
        <v>25</v>
      </c>
      <c r="C119" s="551" t="s">
        <v>12299</v>
      </c>
      <c r="D119" s="551" t="s">
        <v>12300</v>
      </c>
      <c r="E119" s="965">
        <v>1</v>
      </c>
      <c r="F119" s="971"/>
      <c r="G119" s="966">
        <v>1115</v>
      </c>
      <c r="H119" s="147">
        <f>IF(G119="","",G119-G119*COMPASS!$AH$12)</f>
        <v>1115</v>
      </c>
    </row>
    <row r="120" spans="1:8" ht="15" customHeight="1">
      <c r="A120" s="393" t="s">
        <v>13338</v>
      </c>
      <c r="B120" s="550" t="s">
        <v>25</v>
      </c>
      <c r="C120" s="551" t="s">
        <v>12301</v>
      </c>
      <c r="D120" s="551" t="s">
        <v>12302</v>
      </c>
      <c r="E120" s="965">
        <v>1</v>
      </c>
      <c r="F120" s="967"/>
      <c r="G120" s="966">
        <v>855</v>
      </c>
      <c r="H120" s="147">
        <f>IF(G120="","",G120-G120*COMPASS!$AH$12)</f>
        <v>855</v>
      </c>
    </row>
    <row r="121" spans="1:8" ht="15" customHeight="1">
      <c r="A121" s="393" t="s">
        <v>13339</v>
      </c>
      <c r="B121" s="550" t="s">
        <v>25</v>
      </c>
      <c r="C121" s="551" t="s">
        <v>12303</v>
      </c>
      <c r="D121" s="551" t="s">
        <v>12304</v>
      </c>
      <c r="E121" s="965">
        <v>1</v>
      </c>
      <c r="F121" s="967"/>
      <c r="G121" s="966">
        <v>970</v>
      </c>
      <c r="H121" s="147">
        <f>IF(G121="","",G121-G121*COMPASS!$AH$12)</f>
        <v>970</v>
      </c>
    </row>
    <row r="122" spans="1:8" ht="15" customHeight="1">
      <c r="A122" s="393" t="s">
        <v>13340</v>
      </c>
      <c r="B122" s="550" t="s">
        <v>25</v>
      </c>
      <c r="C122" s="551" t="s">
        <v>12305</v>
      </c>
      <c r="D122" s="551" t="s">
        <v>12306</v>
      </c>
      <c r="E122" s="965">
        <v>1</v>
      </c>
      <c r="F122" s="967"/>
      <c r="G122" s="966">
        <v>1061</v>
      </c>
      <c r="H122" s="147">
        <f>IF(G122="","",G122-G122*COMPASS!$AH$12)</f>
        <v>1061</v>
      </c>
    </row>
    <row r="123" spans="1:8" ht="15" customHeight="1">
      <c r="A123" s="393" t="s">
        <v>13341</v>
      </c>
      <c r="B123" s="550" t="s">
        <v>51</v>
      </c>
      <c r="C123" s="551" t="s">
        <v>12307</v>
      </c>
      <c r="D123" s="551" t="s">
        <v>12308</v>
      </c>
      <c r="E123" s="965">
        <v>1</v>
      </c>
      <c r="F123" s="967"/>
      <c r="G123" s="966">
        <v>1170</v>
      </c>
      <c r="H123" s="147">
        <f>IF(G123="","",G123-G123*COMPASS!$AH$12)</f>
        <v>1170</v>
      </c>
    </row>
    <row r="124" spans="1:8" ht="15" customHeight="1">
      <c r="A124" s="393" t="s">
        <v>13342</v>
      </c>
      <c r="B124" s="550" t="s">
        <v>25</v>
      </c>
      <c r="C124" s="551" t="s">
        <v>12309</v>
      </c>
      <c r="D124" s="551" t="s">
        <v>12310</v>
      </c>
      <c r="E124" s="965">
        <v>1</v>
      </c>
      <c r="F124" s="971"/>
      <c r="G124" s="966">
        <v>1240</v>
      </c>
      <c r="H124" s="147">
        <f>IF(G124="","",G124-G124*COMPASS!$AH$12)</f>
        <v>1240</v>
      </c>
    </row>
    <row r="125" spans="1:8" ht="15" customHeight="1">
      <c r="A125" s="393" t="s">
        <v>13343</v>
      </c>
      <c r="B125" s="550" t="s">
        <v>25</v>
      </c>
      <c r="C125" s="551" t="s">
        <v>12311</v>
      </c>
      <c r="D125" s="551" t="s">
        <v>12312</v>
      </c>
      <c r="E125" s="965">
        <v>1</v>
      </c>
      <c r="F125" s="971"/>
      <c r="G125" s="966">
        <v>1344</v>
      </c>
      <c r="H125" s="147">
        <f>IF(G125="","",G125-G125*COMPASS!$AH$12)</f>
        <v>1344</v>
      </c>
    </row>
    <row r="126" spans="1:8" ht="15" customHeight="1">
      <c r="A126" s="609" t="s">
        <v>12313</v>
      </c>
      <c r="B126" s="610"/>
      <c r="C126" s="611"/>
      <c r="D126" s="612"/>
      <c r="E126" s="962"/>
      <c r="F126" s="963"/>
      <c r="G126" s="963"/>
      <c r="H126" s="147" t="str">
        <f>IF(G126="","",G126-G126*COMPASS!$AH$12)</f>
        <v/>
      </c>
    </row>
    <row r="127" spans="1:8" ht="15" customHeight="1">
      <c r="A127" s="393" t="s">
        <v>15383</v>
      </c>
      <c r="B127" s="550" t="s">
        <v>65</v>
      </c>
      <c r="C127" s="551" t="s">
        <v>15384</v>
      </c>
      <c r="D127" s="551" t="s">
        <v>15385</v>
      </c>
      <c r="E127" s="965">
        <v>1</v>
      </c>
      <c r="F127" s="968"/>
      <c r="G127" s="966">
        <v>989</v>
      </c>
      <c r="H127" s="147">
        <f>IF(G127="","",G127-G127*COMPASS!$AH$12)</f>
        <v>989</v>
      </c>
    </row>
    <row r="128" spans="1:8" ht="15" customHeight="1">
      <c r="A128" s="609" t="s">
        <v>12314</v>
      </c>
      <c r="B128" s="610"/>
      <c r="C128" s="611"/>
      <c r="D128" s="612"/>
      <c r="E128" s="962"/>
      <c r="F128" s="963"/>
      <c r="G128" s="963"/>
      <c r="H128" s="147" t="str">
        <f>IF(G128="","",G128-G128*COMPASS!$AH$12)</f>
        <v/>
      </c>
    </row>
    <row r="129" spans="1:8" ht="15" customHeight="1">
      <c r="A129" s="393" t="s">
        <v>15386</v>
      </c>
      <c r="B129" s="550" t="s">
        <v>65</v>
      </c>
      <c r="C129" s="551" t="s">
        <v>15387</v>
      </c>
      <c r="D129" s="551" t="s">
        <v>15388</v>
      </c>
      <c r="E129" s="965">
        <v>1</v>
      </c>
      <c r="F129" s="968"/>
      <c r="G129" s="966">
        <v>1244</v>
      </c>
      <c r="H129" s="147">
        <f>IF(G129="","",G129-G129*COMPASS!$AH$12)</f>
        <v>1244</v>
      </c>
    </row>
    <row r="130" spans="1:8" ht="15" customHeight="1">
      <c r="A130" s="609" t="s">
        <v>12315</v>
      </c>
      <c r="B130" s="610"/>
      <c r="C130" s="611"/>
      <c r="D130" s="612"/>
      <c r="E130" s="962"/>
      <c r="F130" s="963"/>
      <c r="G130" s="963"/>
      <c r="H130" s="147" t="str">
        <f>IF(G130="","",G130-G130*COMPASS!$AH$12)</f>
        <v/>
      </c>
    </row>
    <row r="131" spans="1:8" ht="15" customHeight="1">
      <c r="A131" s="393" t="s">
        <v>13344</v>
      </c>
      <c r="B131" s="550" t="s">
        <v>25</v>
      </c>
      <c r="C131" s="551" t="s">
        <v>12316</v>
      </c>
      <c r="D131" s="551" t="s">
        <v>12317</v>
      </c>
      <c r="E131" s="965">
        <v>1</v>
      </c>
      <c r="F131" s="968"/>
      <c r="G131" s="966">
        <v>1264</v>
      </c>
      <c r="H131" s="147">
        <f>IF(G131="","",G131-G131*COMPASS!$AH$12)</f>
        <v>1264</v>
      </c>
    </row>
    <row r="132" spans="1:8" ht="15" customHeight="1">
      <c r="A132" s="393" t="s">
        <v>13345</v>
      </c>
      <c r="B132" s="550" t="s">
        <v>25</v>
      </c>
      <c r="C132" s="551" t="s">
        <v>12318</v>
      </c>
      <c r="D132" s="551" t="s">
        <v>12319</v>
      </c>
      <c r="E132" s="965">
        <v>1</v>
      </c>
      <c r="F132" s="968"/>
      <c r="G132" s="966">
        <v>1384</v>
      </c>
      <c r="H132" s="147">
        <f>IF(G132="","",G132-G132*COMPASS!$AH$12)</f>
        <v>1384</v>
      </c>
    </row>
    <row r="133" spans="1:8" ht="15" customHeight="1">
      <c r="A133" s="393" t="s">
        <v>13346</v>
      </c>
      <c r="B133" s="550" t="s">
        <v>25</v>
      </c>
      <c r="C133" s="551" t="s">
        <v>12320</v>
      </c>
      <c r="D133" s="551" t="s">
        <v>12321</v>
      </c>
      <c r="E133" s="965">
        <v>1</v>
      </c>
      <c r="F133" s="968"/>
      <c r="G133" s="966">
        <v>1505</v>
      </c>
      <c r="H133" s="147">
        <f>IF(G133="","",G133-G133*COMPASS!$AH$12)</f>
        <v>1505</v>
      </c>
    </row>
    <row r="134" spans="1:8" ht="15" customHeight="1">
      <c r="A134" s="393" t="s">
        <v>13347</v>
      </c>
      <c r="B134" s="550" t="s">
        <v>65</v>
      </c>
      <c r="C134" s="551" t="s">
        <v>12322</v>
      </c>
      <c r="D134" s="551" t="s">
        <v>12323</v>
      </c>
      <c r="E134" s="965">
        <v>1</v>
      </c>
      <c r="F134" s="967"/>
      <c r="G134" s="966">
        <v>1649</v>
      </c>
      <c r="H134" s="147">
        <f>IF(G134="","",G134-G134*COMPASS!$AH$12)</f>
        <v>1649</v>
      </c>
    </row>
    <row r="135" spans="1:8" ht="15" customHeight="1">
      <c r="A135" s="609" t="s">
        <v>12324</v>
      </c>
      <c r="B135" s="610"/>
      <c r="C135" s="611"/>
      <c r="D135" s="612"/>
      <c r="E135" s="962"/>
      <c r="F135" s="962"/>
      <c r="G135" s="962"/>
      <c r="H135" s="147" t="str">
        <f>IF(G135="","",G135-G135*COMPASS!$AH$12)</f>
        <v/>
      </c>
    </row>
    <row r="136" spans="1:8" ht="15" customHeight="1">
      <c r="A136" s="393" t="s">
        <v>13348</v>
      </c>
      <c r="B136" s="550" t="s">
        <v>25</v>
      </c>
      <c r="C136" s="551" t="s">
        <v>12325</v>
      </c>
      <c r="D136" s="551" t="s">
        <v>12326</v>
      </c>
      <c r="E136" s="965">
        <v>1</v>
      </c>
      <c r="F136" s="967"/>
      <c r="G136" s="966">
        <v>1384</v>
      </c>
      <c r="H136" s="147">
        <f>IF(G136="","",G136-G136*COMPASS!$AH$12)</f>
        <v>1384</v>
      </c>
    </row>
    <row r="137" spans="1:8" ht="15" customHeight="1">
      <c r="A137" s="393" t="s">
        <v>13349</v>
      </c>
      <c r="B137" s="550" t="s">
        <v>25</v>
      </c>
      <c r="C137" s="551" t="s">
        <v>12327</v>
      </c>
      <c r="D137" s="551" t="s">
        <v>12328</v>
      </c>
      <c r="E137" s="965">
        <v>1</v>
      </c>
      <c r="F137" s="967"/>
      <c r="G137" s="966">
        <v>1324</v>
      </c>
      <c r="H137" s="147">
        <f>IF(G137="","",G137-G137*COMPASS!$AH$12)</f>
        <v>1324</v>
      </c>
    </row>
    <row r="138" spans="1:8" ht="15" customHeight="1">
      <c r="A138" s="609" t="s">
        <v>19430</v>
      </c>
      <c r="B138" s="610"/>
      <c r="C138" s="611"/>
      <c r="D138" s="612"/>
      <c r="E138" s="962"/>
      <c r="F138" s="962"/>
      <c r="G138" s="962"/>
      <c r="H138" s="147" t="str">
        <f>IF(G138="","",G138-G138*COMPASS!$AH$12)</f>
        <v/>
      </c>
    </row>
    <row r="139" spans="1:8" ht="15" customHeight="1">
      <c r="A139" s="393" t="s">
        <v>19431</v>
      </c>
      <c r="B139" s="550" t="s">
        <v>25</v>
      </c>
      <c r="C139" s="551" t="s">
        <v>19432</v>
      </c>
      <c r="D139" s="551" t="s">
        <v>19433</v>
      </c>
      <c r="E139" s="965">
        <v>1</v>
      </c>
      <c r="F139" s="967" t="s">
        <v>181</v>
      </c>
      <c r="G139" s="966">
        <v>1686</v>
      </c>
      <c r="H139" s="147">
        <f>IF(G139="","",G139-G139*COMPASS!$AH$12)</f>
        <v>1686</v>
      </c>
    </row>
    <row r="140" spans="1:8" ht="15" customHeight="1">
      <c r="A140" s="393" t="s">
        <v>19434</v>
      </c>
      <c r="B140" s="550" t="s">
        <v>25</v>
      </c>
      <c r="C140" s="551" t="s">
        <v>19435</v>
      </c>
      <c r="D140" s="551" t="s">
        <v>19436</v>
      </c>
      <c r="E140" s="965">
        <v>1</v>
      </c>
      <c r="F140" s="967" t="s">
        <v>181</v>
      </c>
      <c r="G140" s="966">
        <v>1858</v>
      </c>
      <c r="H140" s="147">
        <f>IF(G140="","",G140-G140*COMPASS!$AH$12)</f>
        <v>1858</v>
      </c>
    </row>
    <row r="141" spans="1:8" ht="15" customHeight="1">
      <c r="A141" s="393" t="s">
        <v>19437</v>
      </c>
      <c r="B141" s="550" t="s">
        <v>25</v>
      </c>
      <c r="C141" s="551" t="s">
        <v>19438</v>
      </c>
      <c r="D141" s="551" t="s">
        <v>19439</v>
      </c>
      <c r="E141" s="965">
        <v>1</v>
      </c>
      <c r="F141" s="967"/>
      <c r="G141" s="966">
        <v>1767</v>
      </c>
      <c r="H141" s="147">
        <f>IF(G141="","",G141-G141*COMPASS!$AH$12)</f>
        <v>1767</v>
      </c>
    </row>
    <row r="142" spans="1:8" ht="15" customHeight="1">
      <c r="A142" s="393" t="s">
        <v>19440</v>
      </c>
      <c r="B142" s="550" t="s">
        <v>25</v>
      </c>
      <c r="C142" s="551" t="s">
        <v>19441</v>
      </c>
      <c r="D142" s="551" t="s">
        <v>19442</v>
      </c>
      <c r="E142" s="965">
        <v>1</v>
      </c>
      <c r="F142" s="967" t="s">
        <v>181</v>
      </c>
      <c r="G142" s="966">
        <v>1808</v>
      </c>
      <c r="H142" s="147">
        <f>IF(G142="","",G142-G142*COMPASS!$AH$12)</f>
        <v>1808</v>
      </c>
    </row>
    <row r="143" spans="1:8" ht="15" customHeight="1">
      <c r="A143" s="393" t="s">
        <v>19443</v>
      </c>
      <c r="B143" s="550" t="s">
        <v>25</v>
      </c>
      <c r="C143" s="551" t="s">
        <v>19444</v>
      </c>
      <c r="D143" s="551" t="s">
        <v>19445</v>
      </c>
      <c r="E143" s="965">
        <v>1</v>
      </c>
      <c r="F143" s="967" t="s">
        <v>181</v>
      </c>
      <c r="G143" s="966">
        <v>1979</v>
      </c>
      <c r="H143" s="147">
        <f>IF(G143="","",G143-G143*COMPASS!$AH$12)</f>
        <v>1979</v>
      </c>
    </row>
    <row r="144" spans="1:8" ht="15" customHeight="1">
      <c r="A144" s="393" t="s">
        <v>19446</v>
      </c>
      <c r="B144" s="550" t="s">
        <v>25</v>
      </c>
      <c r="C144" s="551" t="s">
        <v>19447</v>
      </c>
      <c r="D144" s="551" t="s">
        <v>19448</v>
      </c>
      <c r="E144" s="965">
        <v>1</v>
      </c>
      <c r="F144" s="967" t="s">
        <v>181</v>
      </c>
      <c r="G144" s="966">
        <v>1888</v>
      </c>
      <c r="H144" s="147">
        <f>IF(G144="","",G144-G144*COMPASS!$AH$12)</f>
        <v>1888</v>
      </c>
    </row>
    <row r="145" spans="1:8" ht="15" customHeight="1">
      <c r="A145" s="609" t="s">
        <v>19430</v>
      </c>
      <c r="B145" s="610"/>
      <c r="C145" s="611"/>
      <c r="D145" s="612"/>
      <c r="E145" s="962"/>
      <c r="F145" s="962"/>
      <c r="G145" s="962"/>
      <c r="H145" s="147" t="str">
        <f>IF(G145="","",G145-G145*COMPASS!$AH$12)</f>
        <v/>
      </c>
    </row>
    <row r="146" spans="1:8" ht="15" customHeight="1">
      <c r="A146" s="393" t="s">
        <v>19449</v>
      </c>
      <c r="B146" s="550" t="s">
        <v>25</v>
      </c>
      <c r="C146" s="551" t="s">
        <v>19450</v>
      </c>
      <c r="D146" s="551" t="s">
        <v>19451</v>
      </c>
      <c r="E146" s="965">
        <v>1</v>
      </c>
      <c r="F146" s="967" t="s">
        <v>181</v>
      </c>
      <c r="G146" s="966">
        <v>1626</v>
      </c>
      <c r="H146" s="147">
        <f>IF(G146="","",G146-G146*COMPASS!$AH$12)</f>
        <v>1626</v>
      </c>
    </row>
    <row r="147" spans="1:8" ht="15" customHeight="1">
      <c r="A147" s="393" t="s">
        <v>19452</v>
      </c>
      <c r="B147" s="550" t="s">
        <v>25</v>
      </c>
      <c r="C147" s="551" t="s">
        <v>19453</v>
      </c>
      <c r="D147" s="551" t="s">
        <v>19454</v>
      </c>
      <c r="E147" s="965">
        <v>1</v>
      </c>
      <c r="F147" s="967"/>
      <c r="G147" s="966">
        <v>1686</v>
      </c>
      <c r="H147" s="147">
        <f>IF(G147="","",G147-G147*COMPASS!$AH$12)</f>
        <v>1686</v>
      </c>
    </row>
    <row r="148" spans="1:8" ht="15" customHeight="1">
      <c r="A148" s="393" t="s">
        <v>19455</v>
      </c>
      <c r="B148" s="550" t="s">
        <v>25</v>
      </c>
      <c r="C148" s="551" t="s">
        <v>19456</v>
      </c>
      <c r="D148" s="551" t="s">
        <v>19457</v>
      </c>
      <c r="E148" s="965">
        <v>1</v>
      </c>
      <c r="F148" s="967" t="s">
        <v>181</v>
      </c>
      <c r="G148" s="966">
        <v>2060</v>
      </c>
      <c r="H148" s="147">
        <f>IF(G148="","",G148-G148*COMPASS!$AH$12)</f>
        <v>2060</v>
      </c>
    </row>
    <row r="149" spans="1:8" ht="15" customHeight="1">
      <c r="A149" s="609" t="s">
        <v>12329</v>
      </c>
      <c r="B149" s="610"/>
      <c r="C149" s="611"/>
      <c r="D149" s="612"/>
      <c r="E149" s="962"/>
      <c r="F149" s="963"/>
      <c r="G149" s="963"/>
      <c r="H149" s="147" t="str">
        <f>IF(G149="","",G149-G149*COMPASS!$AH$12)</f>
        <v/>
      </c>
    </row>
    <row r="150" spans="1:8" ht="15" customHeight="1">
      <c r="A150" s="393" t="s">
        <v>15389</v>
      </c>
      <c r="B150" s="550" t="s">
        <v>65</v>
      </c>
      <c r="C150" s="551" t="s">
        <v>15390</v>
      </c>
      <c r="D150" s="551" t="s">
        <v>15391</v>
      </c>
      <c r="E150" s="965">
        <v>1</v>
      </c>
      <c r="F150" s="968"/>
      <c r="G150" s="966">
        <v>1108</v>
      </c>
      <c r="H150" s="147">
        <f>IF(G150="","",G150-G150*COMPASS!$AH$12)</f>
        <v>1108</v>
      </c>
    </row>
    <row r="151" spans="1:8" ht="15" customHeight="1">
      <c r="A151" s="609" t="s">
        <v>12330</v>
      </c>
      <c r="B151" s="610"/>
      <c r="C151" s="611"/>
      <c r="D151" s="612"/>
      <c r="E151" s="962"/>
      <c r="F151" s="963"/>
      <c r="G151" s="963"/>
      <c r="H151" s="147" t="str">
        <f>IF(G151="","",G151-G151*COMPASS!$AH$12)</f>
        <v/>
      </c>
    </row>
    <row r="152" spans="1:8" ht="15" customHeight="1">
      <c r="A152" s="609" t="s">
        <v>14739</v>
      </c>
      <c r="B152" s="610"/>
      <c r="C152" s="611"/>
      <c r="D152" s="612"/>
      <c r="E152" s="962"/>
      <c r="F152" s="963"/>
      <c r="G152" s="963"/>
      <c r="H152" s="147" t="str">
        <f>IF(G152="","",G152-G152*COMPASS!$AH$12)</f>
        <v/>
      </c>
    </row>
    <row r="153" spans="1:8" ht="15" customHeight="1">
      <c r="A153" s="393" t="s">
        <v>15392</v>
      </c>
      <c r="B153" s="550" t="s">
        <v>65</v>
      </c>
      <c r="C153" s="551" t="s">
        <v>15393</v>
      </c>
      <c r="D153" s="551" t="s">
        <v>15394</v>
      </c>
      <c r="E153" s="965">
        <v>1</v>
      </c>
      <c r="F153" s="967"/>
      <c r="G153" s="966">
        <v>383</v>
      </c>
      <c r="H153" s="147">
        <f>IF(G153="","",G153-G153*COMPASS!$AH$12)</f>
        <v>383</v>
      </c>
    </row>
    <row r="154" spans="1:8" ht="15" customHeight="1">
      <c r="A154" s="609" t="s">
        <v>14740</v>
      </c>
      <c r="B154" s="610"/>
      <c r="C154" s="611"/>
      <c r="D154" s="612"/>
      <c r="E154" s="962"/>
      <c r="F154" s="963"/>
      <c r="G154" s="963"/>
      <c r="H154" s="147" t="str">
        <f>IF(G154="","",G154-G154*COMPASS!$AH$12)</f>
        <v/>
      </c>
    </row>
    <row r="155" spans="1:8" ht="15" customHeight="1">
      <c r="A155" s="393" t="s">
        <v>15395</v>
      </c>
      <c r="B155" s="550" t="s">
        <v>65</v>
      </c>
      <c r="C155" s="551" t="s">
        <v>15396</v>
      </c>
      <c r="D155" s="551" t="s">
        <v>12331</v>
      </c>
      <c r="E155" s="965">
        <v>1</v>
      </c>
      <c r="F155" s="968"/>
      <c r="G155" s="966">
        <v>336</v>
      </c>
      <c r="H155" s="147">
        <f>IF(G155="","",G155-G155*COMPASS!$AH$12)</f>
        <v>336</v>
      </c>
    </row>
    <row r="156" spans="1:8" ht="15" customHeight="1">
      <c r="A156" s="393" t="s">
        <v>15397</v>
      </c>
      <c r="B156" s="550" t="s">
        <v>65</v>
      </c>
      <c r="C156" s="551" t="s">
        <v>15398</v>
      </c>
      <c r="D156" s="551" t="s">
        <v>15399</v>
      </c>
      <c r="E156" s="965">
        <v>1</v>
      </c>
      <c r="F156" s="968"/>
      <c r="G156" s="966">
        <v>336</v>
      </c>
      <c r="H156" s="147">
        <f>IF(G156="","",G156-G156*COMPASS!$AH$12)</f>
        <v>336</v>
      </c>
    </row>
    <row r="157" spans="1:8" ht="15" customHeight="1">
      <c r="A157" s="393" t="s">
        <v>15400</v>
      </c>
      <c r="B157" s="550" t="s">
        <v>65</v>
      </c>
      <c r="C157" s="551" t="s">
        <v>15401</v>
      </c>
      <c r="D157" s="551" t="s">
        <v>15402</v>
      </c>
      <c r="E157" s="965">
        <v>1</v>
      </c>
      <c r="F157" s="968"/>
      <c r="G157" s="966">
        <v>407</v>
      </c>
      <c r="H157" s="147">
        <f>IF(G157="","",G157-G157*COMPASS!$AH$12)</f>
        <v>407</v>
      </c>
    </row>
    <row r="158" spans="1:8" ht="15" customHeight="1">
      <c r="A158" s="393" t="s">
        <v>15403</v>
      </c>
      <c r="B158" s="550" t="s">
        <v>65</v>
      </c>
      <c r="C158" s="551" t="s">
        <v>15404</v>
      </c>
      <c r="D158" s="551" t="s">
        <v>15405</v>
      </c>
      <c r="E158" s="965">
        <v>1</v>
      </c>
      <c r="F158" s="968"/>
      <c r="G158" s="966">
        <v>407</v>
      </c>
      <c r="H158" s="147">
        <f>IF(G158="","",G158-G158*COMPASS!$AH$12)</f>
        <v>407</v>
      </c>
    </row>
    <row r="159" spans="1:8" ht="15" customHeight="1">
      <c r="A159" s="393" t="s">
        <v>14741</v>
      </c>
      <c r="B159" s="550" t="s">
        <v>25</v>
      </c>
      <c r="C159" s="551" t="s">
        <v>14742</v>
      </c>
      <c r="D159" s="551" t="s">
        <v>15302</v>
      </c>
      <c r="E159" s="965">
        <v>1</v>
      </c>
      <c r="F159" s="899"/>
      <c r="G159" s="966">
        <v>422</v>
      </c>
      <c r="H159" s="147">
        <f>IF(G159="","",G159-G159*COMPASS!$AH$12)</f>
        <v>422</v>
      </c>
    </row>
    <row r="160" spans="1:8" ht="15" customHeight="1">
      <c r="A160" s="393" t="s">
        <v>14743</v>
      </c>
      <c r="B160" s="550" t="s">
        <v>25</v>
      </c>
      <c r="C160" s="551" t="s">
        <v>14744</v>
      </c>
      <c r="D160" s="551" t="s">
        <v>15303</v>
      </c>
      <c r="E160" s="965">
        <v>1</v>
      </c>
      <c r="F160" s="899"/>
      <c r="G160" s="966">
        <v>351</v>
      </c>
      <c r="H160" s="147">
        <f>IF(G160="","",G160-G160*COMPASS!$AH$12)</f>
        <v>351</v>
      </c>
    </row>
    <row r="161" spans="1:8" ht="15" customHeight="1">
      <c r="A161" s="393" t="s">
        <v>14745</v>
      </c>
      <c r="B161" s="550" t="s">
        <v>25</v>
      </c>
      <c r="C161" s="551" t="s">
        <v>14746</v>
      </c>
      <c r="D161" s="551" t="s">
        <v>15304</v>
      </c>
      <c r="E161" s="965">
        <v>1</v>
      </c>
      <c r="F161" s="899"/>
      <c r="G161" s="966">
        <v>383</v>
      </c>
      <c r="H161" s="147">
        <f>IF(G161="","",G161-G161*COMPASS!$AH$12)</f>
        <v>383</v>
      </c>
    </row>
    <row r="162" spans="1:8" ht="15" customHeight="1">
      <c r="A162" s="393" t="s">
        <v>14747</v>
      </c>
      <c r="B162" s="550" t="s">
        <v>25</v>
      </c>
      <c r="C162" s="551" t="s">
        <v>14748</v>
      </c>
      <c r="D162" s="551" t="s">
        <v>15305</v>
      </c>
      <c r="E162" s="965">
        <v>1</v>
      </c>
      <c r="F162" s="899"/>
      <c r="G162" s="966">
        <v>383</v>
      </c>
      <c r="H162" s="147">
        <f>IF(G162="","",G162-G162*COMPASS!$AH$12)</f>
        <v>383</v>
      </c>
    </row>
    <row r="163" spans="1:8" ht="15" customHeight="1">
      <c r="A163" s="393" t="s">
        <v>14749</v>
      </c>
      <c r="B163" s="550" t="s">
        <v>25</v>
      </c>
      <c r="C163" s="551" t="s">
        <v>14750</v>
      </c>
      <c r="D163" s="551" t="s">
        <v>15305</v>
      </c>
      <c r="E163" s="965">
        <v>1</v>
      </c>
      <c r="F163" s="899"/>
      <c r="G163" s="966">
        <v>383</v>
      </c>
      <c r="H163" s="147">
        <f>IF(G163="","",G163-G163*COMPASS!$AH$12)</f>
        <v>383</v>
      </c>
    </row>
    <row r="164" spans="1:8" ht="15" customHeight="1">
      <c r="A164" s="393" t="s">
        <v>14751</v>
      </c>
      <c r="B164" s="550" t="s">
        <v>25</v>
      </c>
      <c r="C164" s="551" t="s">
        <v>14752</v>
      </c>
      <c r="D164" s="551" t="s">
        <v>15306</v>
      </c>
      <c r="E164" s="965">
        <v>1</v>
      </c>
      <c r="F164" s="899"/>
      <c r="G164" s="966">
        <v>312</v>
      </c>
      <c r="H164" s="147">
        <f>IF(G164="","",G164-G164*COMPASS!$AH$12)</f>
        <v>312</v>
      </c>
    </row>
    <row r="165" spans="1:8" ht="15" customHeight="1">
      <c r="A165" s="393" t="s">
        <v>14753</v>
      </c>
      <c r="B165" s="550" t="s">
        <v>25</v>
      </c>
      <c r="C165" s="551" t="s">
        <v>14754</v>
      </c>
      <c r="D165" s="551" t="s">
        <v>15307</v>
      </c>
      <c r="E165" s="965">
        <v>1</v>
      </c>
      <c r="F165" s="899"/>
      <c r="G165" s="966">
        <v>312</v>
      </c>
      <c r="H165" s="147">
        <f>IF(G165="","",G165-G165*COMPASS!$AH$12)</f>
        <v>312</v>
      </c>
    </row>
    <row r="166" spans="1:8" ht="15" customHeight="1">
      <c r="A166" s="393" t="s">
        <v>14755</v>
      </c>
      <c r="B166" s="550" t="s">
        <v>25</v>
      </c>
      <c r="C166" s="551" t="s">
        <v>14756</v>
      </c>
      <c r="D166" s="551" t="s">
        <v>15307</v>
      </c>
      <c r="E166" s="965">
        <v>1</v>
      </c>
      <c r="F166" s="899"/>
      <c r="G166" s="966">
        <v>312</v>
      </c>
      <c r="H166" s="147">
        <f>IF(G166="","",G166-G166*COMPASS!$AH$12)</f>
        <v>312</v>
      </c>
    </row>
    <row r="167" spans="1:8" ht="15" customHeight="1">
      <c r="A167" s="609" t="s">
        <v>14757</v>
      </c>
      <c r="B167" s="610"/>
      <c r="C167" s="611"/>
      <c r="D167" s="612"/>
      <c r="E167" s="962"/>
      <c r="F167" s="963"/>
      <c r="G167" s="963"/>
      <c r="H167" s="147" t="str">
        <f>IF(G167="","",G167-G167*COMPASS!$AH$12)</f>
        <v/>
      </c>
    </row>
    <row r="168" spans="1:8" ht="15" customHeight="1">
      <c r="A168" s="393" t="s">
        <v>14758</v>
      </c>
      <c r="B168" s="550" t="s">
        <v>25</v>
      </c>
      <c r="C168" s="551" t="s">
        <v>14759</v>
      </c>
      <c r="D168" s="551" t="s">
        <v>19458</v>
      </c>
      <c r="E168" s="965">
        <v>1</v>
      </c>
      <c r="F168" s="968"/>
      <c r="G168" s="966">
        <v>407</v>
      </c>
      <c r="H168" s="147">
        <f>IF(G168="","",G168-G168*COMPASS!$AH$12)</f>
        <v>407</v>
      </c>
    </row>
    <row r="169" spans="1:8" ht="15" customHeight="1">
      <c r="A169" s="393" t="s">
        <v>14760</v>
      </c>
      <c r="B169" s="550" t="s">
        <v>25</v>
      </c>
      <c r="C169" s="551" t="s">
        <v>14761</v>
      </c>
      <c r="D169" s="551" t="s">
        <v>19459</v>
      </c>
      <c r="E169" s="965">
        <v>1</v>
      </c>
      <c r="F169" s="968"/>
      <c r="G169" s="966">
        <v>407</v>
      </c>
      <c r="H169" s="147">
        <f>IF(G169="","",G169-G169*COMPASS!$AH$12)</f>
        <v>407</v>
      </c>
    </row>
    <row r="170" spans="1:8" ht="15" customHeight="1">
      <c r="A170" s="393" t="s">
        <v>14762</v>
      </c>
      <c r="B170" s="550" t="s">
        <v>25</v>
      </c>
      <c r="C170" s="551" t="s">
        <v>14763</v>
      </c>
      <c r="D170" s="551" t="s">
        <v>19460</v>
      </c>
      <c r="E170" s="965">
        <v>1</v>
      </c>
      <c r="F170" s="968"/>
      <c r="G170" s="966">
        <v>407</v>
      </c>
      <c r="H170" s="147">
        <f>IF(G170="","",G170-G170*COMPASS!$AH$12)</f>
        <v>407</v>
      </c>
    </row>
    <row r="171" spans="1:8" ht="15" customHeight="1">
      <c r="A171" s="393" t="s">
        <v>14764</v>
      </c>
      <c r="B171" s="550" t="s">
        <v>25</v>
      </c>
      <c r="C171" s="551" t="s">
        <v>14765</v>
      </c>
      <c r="D171" s="551" t="s">
        <v>19461</v>
      </c>
      <c r="E171" s="965">
        <v>1</v>
      </c>
      <c r="F171" s="968"/>
      <c r="G171" s="966">
        <v>336</v>
      </c>
      <c r="H171" s="147">
        <f>IF(G171="","",G171-G171*COMPASS!$AH$12)</f>
        <v>336</v>
      </c>
    </row>
    <row r="172" spans="1:8" ht="15" customHeight="1">
      <c r="A172" s="393" t="s">
        <v>14766</v>
      </c>
      <c r="B172" s="550" t="s">
        <v>25</v>
      </c>
      <c r="C172" s="551" t="s">
        <v>14767</v>
      </c>
      <c r="D172" s="551" t="s">
        <v>19462</v>
      </c>
      <c r="E172" s="965">
        <v>1</v>
      </c>
      <c r="F172" s="968"/>
      <c r="G172" s="966">
        <v>336</v>
      </c>
      <c r="H172" s="147">
        <f>IF(G172="","",G172-G172*COMPASS!$AH$12)</f>
        <v>336</v>
      </c>
    </row>
    <row r="173" spans="1:8" ht="15" customHeight="1">
      <c r="A173" s="393" t="s">
        <v>14768</v>
      </c>
      <c r="B173" s="550" t="s">
        <v>25</v>
      </c>
      <c r="C173" s="551" t="s">
        <v>14769</v>
      </c>
      <c r="D173" s="551" t="s">
        <v>19463</v>
      </c>
      <c r="E173" s="965">
        <v>1</v>
      </c>
      <c r="F173" s="968"/>
      <c r="G173" s="966">
        <v>336</v>
      </c>
      <c r="H173" s="147">
        <f>IF(G173="","",G173-G173*COMPASS!$AH$12)</f>
        <v>336</v>
      </c>
    </row>
    <row r="174" spans="1:8" ht="15" customHeight="1">
      <c r="A174" s="609" t="s">
        <v>12332</v>
      </c>
      <c r="B174" s="610"/>
      <c r="C174" s="611"/>
      <c r="D174" s="612"/>
      <c r="E174" s="962"/>
      <c r="F174" s="963"/>
      <c r="G174" s="963"/>
      <c r="H174" s="147" t="str">
        <f>IF(G174="","",G174-G174*COMPASS!$AH$12)</f>
        <v/>
      </c>
    </row>
    <row r="175" spans="1:8" ht="15" customHeight="1">
      <c r="A175" s="609" t="s">
        <v>12333</v>
      </c>
      <c r="B175" s="610"/>
      <c r="C175" s="611"/>
      <c r="D175" s="612"/>
      <c r="E175" s="962"/>
      <c r="F175" s="963"/>
      <c r="G175" s="963"/>
      <c r="H175" s="147" t="str">
        <f>IF(G175="","",G175-G175*COMPASS!$AH$12)</f>
        <v/>
      </c>
    </row>
    <row r="176" spans="1:8" ht="15" customHeight="1">
      <c r="A176" s="393" t="s">
        <v>15406</v>
      </c>
      <c r="B176" s="996" t="s">
        <v>65</v>
      </c>
      <c r="C176" s="551" t="s">
        <v>15407</v>
      </c>
      <c r="D176" s="551" t="s">
        <v>15408</v>
      </c>
      <c r="E176" s="965">
        <v>1</v>
      </c>
      <c r="F176" s="967"/>
      <c r="G176" s="966">
        <v>331</v>
      </c>
      <c r="H176" s="147">
        <f>IF(G176="","",G176-G176*COMPASS!$AH$12)</f>
        <v>331</v>
      </c>
    </row>
    <row r="177" spans="1:8" ht="15" customHeight="1">
      <c r="A177" s="393" t="s">
        <v>15409</v>
      </c>
      <c r="B177" s="996" t="s">
        <v>65</v>
      </c>
      <c r="C177" s="551" t="s">
        <v>15410</v>
      </c>
      <c r="D177" s="551" t="s">
        <v>15411</v>
      </c>
      <c r="E177" s="965">
        <v>1</v>
      </c>
      <c r="F177" s="967"/>
      <c r="G177" s="966">
        <v>413</v>
      </c>
      <c r="H177" s="147">
        <f>IF(G177="","",G177-G177*COMPASS!$AH$12)</f>
        <v>413</v>
      </c>
    </row>
    <row r="178" spans="1:8" ht="15" customHeight="1">
      <c r="A178" s="393" t="s">
        <v>15412</v>
      </c>
      <c r="B178" s="996" t="s">
        <v>65</v>
      </c>
      <c r="C178" s="551" t="s">
        <v>15413</v>
      </c>
      <c r="D178" s="551" t="s">
        <v>15414</v>
      </c>
      <c r="E178" s="965">
        <v>1</v>
      </c>
      <c r="F178" s="967"/>
      <c r="G178" s="966">
        <v>413</v>
      </c>
      <c r="H178" s="147">
        <f>IF(G178="","",G178-G178*COMPASS!$AH$12)</f>
        <v>413</v>
      </c>
    </row>
    <row r="179" spans="1:8" ht="15" customHeight="1">
      <c r="A179" s="609" t="s">
        <v>12334</v>
      </c>
      <c r="B179" s="610"/>
      <c r="C179" s="611"/>
      <c r="D179" s="612"/>
      <c r="E179" s="962"/>
      <c r="F179" s="963"/>
      <c r="G179" s="963"/>
      <c r="H179" s="147" t="str">
        <f>IF(G179="","",G179-G179*COMPASS!$AH$12)</f>
        <v/>
      </c>
    </row>
    <row r="180" spans="1:8" ht="15" customHeight="1">
      <c r="A180" s="393" t="s">
        <v>15415</v>
      </c>
      <c r="B180" s="996" t="s">
        <v>65</v>
      </c>
      <c r="C180" s="551" t="s">
        <v>15416</v>
      </c>
      <c r="D180" s="551" t="s">
        <v>15417</v>
      </c>
      <c r="E180" s="965">
        <v>1</v>
      </c>
      <c r="F180" s="968"/>
      <c r="G180" s="966">
        <v>368</v>
      </c>
      <c r="H180" s="147">
        <f>IF(G180="","",G180-G180*COMPASS!$AH$12)</f>
        <v>368</v>
      </c>
    </row>
    <row r="181" spans="1:8" ht="15" customHeight="1">
      <c r="A181" s="609" t="s">
        <v>12335</v>
      </c>
      <c r="B181" s="610"/>
      <c r="C181" s="611"/>
      <c r="D181" s="612"/>
      <c r="E181" s="962"/>
      <c r="F181" s="963"/>
      <c r="G181" s="963"/>
      <c r="H181" s="147" t="str">
        <f>IF(G181="","",G181-G181*COMPASS!$AH$12)</f>
        <v/>
      </c>
    </row>
    <row r="182" spans="1:8" ht="15" customHeight="1">
      <c r="A182" s="609" t="s">
        <v>12336</v>
      </c>
      <c r="B182" s="610"/>
      <c r="C182" s="611"/>
      <c r="D182" s="612"/>
      <c r="E182" s="962"/>
      <c r="F182" s="963"/>
      <c r="G182" s="963"/>
      <c r="H182" s="147" t="str">
        <f>IF(G182="","",G182-G182*COMPASS!$AH$12)</f>
        <v/>
      </c>
    </row>
    <row r="183" spans="1:8" ht="15" customHeight="1">
      <c r="A183" s="393" t="s">
        <v>13350</v>
      </c>
      <c r="B183" s="550" t="s">
        <v>25</v>
      </c>
      <c r="C183" s="551" t="s">
        <v>12337</v>
      </c>
      <c r="D183" s="551" t="s">
        <v>12338</v>
      </c>
      <c r="E183" s="965">
        <v>1</v>
      </c>
      <c r="F183" s="968"/>
      <c r="G183" s="966">
        <v>2635</v>
      </c>
      <c r="H183" s="147">
        <f>IF(G183="","",G183-G183*COMPASS!$AH$12)</f>
        <v>2635</v>
      </c>
    </row>
    <row r="184" spans="1:8" ht="15" customHeight="1">
      <c r="A184" s="393" t="s">
        <v>13351</v>
      </c>
      <c r="B184" s="550" t="s">
        <v>25</v>
      </c>
      <c r="C184" s="551" t="s">
        <v>12339</v>
      </c>
      <c r="D184" s="551" t="s">
        <v>12340</v>
      </c>
      <c r="E184" s="965">
        <v>1</v>
      </c>
      <c r="F184" s="968"/>
      <c r="G184" s="966">
        <v>2075</v>
      </c>
      <c r="H184" s="147">
        <f>IF(G184="","",G184-G184*COMPASS!$AH$12)</f>
        <v>2075</v>
      </c>
    </row>
    <row r="185" spans="1:8" ht="15" customHeight="1">
      <c r="A185" s="609" t="s">
        <v>12341</v>
      </c>
      <c r="B185" s="610"/>
      <c r="C185" s="611"/>
      <c r="D185" s="612"/>
      <c r="E185" s="962"/>
      <c r="F185" s="963"/>
      <c r="G185" s="963"/>
      <c r="H185" s="147" t="str">
        <f>IF(G185="","",G185-G185*COMPASS!$AH$12)</f>
        <v/>
      </c>
    </row>
    <row r="186" spans="1:8" ht="15" customHeight="1">
      <c r="A186" s="393" t="s">
        <v>13352</v>
      </c>
      <c r="B186" s="550" t="s">
        <v>25</v>
      </c>
      <c r="C186" s="551" t="s">
        <v>12342</v>
      </c>
      <c r="D186" s="551" t="s">
        <v>12343</v>
      </c>
      <c r="E186" s="965">
        <v>1</v>
      </c>
      <c r="F186" s="968"/>
      <c r="G186" s="966">
        <v>2951</v>
      </c>
      <c r="H186" s="147">
        <f>IF(G186="","",G186-G186*COMPASS!$AH$12)</f>
        <v>2951</v>
      </c>
    </row>
    <row r="187" spans="1:8" ht="15" customHeight="1">
      <c r="A187" s="393" t="s">
        <v>13353</v>
      </c>
      <c r="B187" s="550" t="s">
        <v>25</v>
      </c>
      <c r="C187" s="551" t="s">
        <v>12344</v>
      </c>
      <c r="D187" s="551" t="s">
        <v>12345</v>
      </c>
      <c r="E187" s="965">
        <v>1</v>
      </c>
      <c r="F187" s="968"/>
      <c r="G187" s="966">
        <v>2324</v>
      </c>
      <c r="H187" s="147">
        <f>IF(G187="","",G187-G187*COMPASS!$AH$12)</f>
        <v>2324</v>
      </c>
    </row>
    <row r="188" spans="1:8" ht="15" customHeight="1">
      <c r="A188" s="609" t="s">
        <v>12346</v>
      </c>
      <c r="B188" s="610"/>
      <c r="C188" s="611"/>
      <c r="D188" s="612"/>
      <c r="E188" s="962"/>
      <c r="F188" s="963"/>
      <c r="G188" s="963"/>
      <c r="H188" s="147" t="str">
        <f>IF(G188="","",G188-G188*COMPASS!$AH$12)</f>
        <v/>
      </c>
    </row>
    <row r="189" spans="1:8" ht="15" customHeight="1">
      <c r="A189" s="609" t="s">
        <v>12347</v>
      </c>
      <c r="B189" s="610"/>
      <c r="C189" s="611"/>
      <c r="D189" s="612"/>
      <c r="E189" s="962"/>
      <c r="F189" s="963"/>
      <c r="G189" s="963"/>
      <c r="H189" s="147" t="str">
        <f>IF(G189="","",G189-G189*COMPASS!$AH$12)</f>
        <v/>
      </c>
    </row>
    <row r="190" spans="1:8" ht="15" customHeight="1">
      <c r="A190" s="393" t="s">
        <v>13354</v>
      </c>
      <c r="B190" s="550" t="s">
        <v>25</v>
      </c>
      <c r="C190" s="551" t="s">
        <v>12348</v>
      </c>
      <c r="D190" s="551" t="s">
        <v>12349</v>
      </c>
      <c r="E190" s="965">
        <v>1</v>
      </c>
      <c r="F190" s="968"/>
      <c r="G190" s="966">
        <v>1000</v>
      </c>
      <c r="H190" s="147">
        <f>IF(G190="","",G190-G190*COMPASS!$AH$12)</f>
        <v>1000</v>
      </c>
    </row>
    <row r="191" spans="1:8" ht="15" customHeight="1">
      <c r="A191" s="393" t="s">
        <v>13355</v>
      </c>
      <c r="B191" s="550" t="s">
        <v>51</v>
      </c>
      <c r="C191" s="551" t="s">
        <v>12350</v>
      </c>
      <c r="D191" s="551" t="s">
        <v>12351</v>
      </c>
      <c r="E191" s="965">
        <v>1</v>
      </c>
      <c r="F191" s="968"/>
      <c r="G191" s="966">
        <v>758</v>
      </c>
      <c r="H191" s="147">
        <f>IF(G191="","",G191-G191*COMPASS!$AH$12)</f>
        <v>758</v>
      </c>
    </row>
    <row r="192" spans="1:8" ht="15" customHeight="1">
      <c r="A192" s="609" t="s">
        <v>12352</v>
      </c>
      <c r="B192" s="610"/>
      <c r="C192" s="611"/>
      <c r="D192" s="612"/>
      <c r="E192" s="962"/>
      <c r="F192" s="963"/>
      <c r="G192" s="963"/>
      <c r="H192" s="147" t="str">
        <f>IF(G192="","",G192-G192*COMPASS!$AH$12)</f>
        <v/>
      </c>
    </row>
    <row r="193" spans="1:8" ht="15" customHeight="1">
      <c r="A193" s="393" t="s">
        <v>13356</v>
      </c>
      <c r="B193" s="550" t="s">
        <v>25</v>
      </c>
      <c r="C193" s="551" t="s">
        <v>12353</v>
      </c>
      <c r="D193" s="551" t="s">
        <v>12354</v>
      </c>
      <c r="E193" s="965">
        <v>1</v>
      </c>
      <c r="F193" s="968"/>
      <c r="G193" s="966">
        <v>1271</v>
      </c>
      <c r="H193" s="147">
        <f>IF(G193="","",G193-G193*COMPASS!$AH$12)</f>
        <v>1271</v>
      </c>
    </row>
    <row r="194" spans="1:8" ht="15" customHeight="1">
      <c r="A194" s="393" t="s">
        <v>13357</v>
      </c>
      <c r="B194" s="550" t="s">
        <v>25</v>
      </c>
      <c r="C194" s="551" t="s">
        <v>12355</v>
      </c>
      <c r="D194" s="551" t="s">
        <v>12356</v>
      </c>
      <c r="E194" s="965">
        <v>1</v>
      </c>
      <c r="F194" s="968"/>
      <c r="G194" s="966">
        <v>1041</v>
      </c>
      <c r="H194" s="147">
        <f>IF(G194="","",G194-G194*COMPASS!$AH$12)</f>
        <v>1041</v>
      </c>
    </row>
    <row r="195" spans="1:8" ht="15" customHeight="1">
      <c r="A195" s="609" t="s">
        <v>12352</v>
      </c>
      <c r="B195" s="610"/>
      <c r="C195" s="611"/>
      <c r="D195" s="612"/>
      <c r="E195" s="962"/>
      <c r="F195" s="963"/>
      <c r="G195" s="963"/>
      <c r="H195" s="147" t="str">
        <f>IF(G195="","",G195-G195*COMPASS!$AH$12)</f>
        <v/>
      </c>
    </row>
    <row r="196" spans="1:8" ht="15" customHeight="1">
      <c r="A196" s="393" t="s">
        <v>15418</v>
      </c>
      <c r="B196" s="550" t="s">
        <v>25</v>
      </c>
      <c r="C196" s="551" t="s">
        <v>15419</v>
      </c>
      <c r="D196" s="551" t="s">
        <v>15420</v>
      </c>
      <c r="E196" s="965">
        <v>1</v>
      </c>
      <c r="F196" s="968"/>
      <c r="G196" s="966">
        <v>1793</v>
      </c>
      <c r="H196" s="147">
        <f>IF(G196="","",G196-G196*COMPASS!$AH$12)</f>
        <v>1793</v>
      </c>
    </row>
    <row r="197" spans="1:8" ht="15" customHeight="1">
      <c r="A197" s="609" t="s">
        <v>12357</v>
      </c>
      <c r="B197" s="610"/>
      <c r="C197" s="611"/>
      <c r="D197" s="612"/>
      <c r="E197" s="962"/>
      <c r="F197" s="963"/>
      <c r="G197" s="963"/>
      <c r="H197" s="147" t="str">
        <f>IF(G197="","",G197-G197*COMPASS!$AH$12)</f>
        <v/>
      </c>
    </row>
    <row r="198" spans="1:8" ht="15" customHeight="1">
      <c r="A198" s="609" t="s">
        <v>12358</v>
      </c>
      <c r="B198" s="610"/>
      <c r="C198" s="611"/>
      <c r="D198" s="612"/>
      <c r="E198" s="962"/>
      <c r="F198" s="963"/>
      <c r="G198" s="963"/>
      <c r="H198" s="147" t="str">
        <f>IF(G198="","",G198-G198*COMPASS!$AH$12)</f>
        <v/>
      </c>
    </row>
    <row r="199" spans="1:8" ht="15" customHeight="1">
      <c r="A199" s="393" t="s">
        <v>13358</v>
      </c>
      <c r="B199" s="550" t="s">
        <v>65</v>
      </c>
      <c r="C199" s="551" t="s">
        <v>12359</v>
      </c>
      <c r="D199" s="551" t="s">
        <v>12360</v>
      </c>
      <c r="E199" s="965">
        <v>1</v>
      </c>
      <c r="F199" s="968"/>
      <c r="G199" s="966">
        <v>1098</v>
      </c>
      <c r="H199" s="147">
        <f>IF(G199="","",G199-G199*COMPASS!$AH$12)</f>
        <v>1098</v>
      </c>
    </row>
    <row r="200" spans="1:8" ht="15" customHeight="1">
      <c r="A200" s="609" t="s">
        <v>12361</v>
      </c>
      <c r="B200" s="610"/>
      <c r="C200" s="611"/>
      <c r="D200" s="612"/>
      <c r="E200" s="962"/>
      <c r="F200" s="963"/>
      <c r="G200" s="963"/>
      <c r="H200" s="147" t="str">
        <f>IF(G200="","",G200-G200*COMPASS!$AH$12)</f>
        <v/>
      </c>
    </row>
    <row r="201" spans="1:8" ht="15" customHeight="1">
      <c r="A201" s="393" t="s">
        <v>19464</v>
      </c>
      <c r="B201" s="550" t="s">
        <v>25</v>
      </c>
      <c r="C201" s="551" t="s">
        <v>19465</v>
      </c>
      <c r="D201" s="551" t="s">
        <v>19466</v>
      </c>
      <c r="E201" s="965">
        <v>1</v>
      </c>
      <c r="F201" s="967"/>
      <c r="G201" s="966">
        <v>1890</v>
      </c>
      <c r="H201" s="147">
        <f>IF(G201="","",G201-G201*COMPASS!$AH$12)</f>
        <v>1890</v>
      </c>
    </row>
    <row r="202" spans="1:8" ht="15" customHeight="1">
      <c r="A202" s="393" t="s">
        <v>19467</v>
      </c>
      <c r="B202" s="550" t="s">
        <v>25</v>
      </c>
      <c r="C202" s="551" t="s">
        <v>19468</v>
      </c>
      <c r="D202" s="551" t="s">
        <v>19469</v>
      </c>
      <c r="E202" s="965">
        <v>1</v>
      </c>
      <c r="F202" s="967"/>
      <c r="G202" s="966">
        <v>1890</v>
      </c>
      <c r="H202" s="147">
        <f>IF(G202="","",G202-G202*COMPASS!$AH$12)</f>
        <v>1890</v>
      </c>
    </row>
    <row r="203" spans="1:8" ht="15" customHeight="1">
      <c r="A203" s="393" t="s">
        <v>19470</v>
      </c>
      <c r="B203" s="550" t="s">
        <v>25</v>
      </c>
      <c r="C203" s="551" t="s">
        <v>19471</v>
      </c>
      <c r="D203" s="551" t="s">
        <v>19469</v>
      </c>
      <c r="E203" s="965">
        <v>1</v>
      </c>
      <c r="F203" s="967"/>
      <c r="G203" s="966">
        <v>2165</v>
      </c>
      <c r="H203" s="147">
        <f>IF(G203="","",G203-G203*COMPASS!$AH$12)</f>
        <v>2165</v>
      </c>
    </row>
    <row r="204" spans="1:8" ht="15" customHeight="1">
      <c r="A204" s="609" t="s">
        <v>12362</v>
      </c>
      <c r="B204" s="610"/>
      <c r="C204" s="611"/>
      <c r="D204" s="612"/>
      <c r="E204" s="962"/>
      <c r="F204" s="963"/>
      <c r="G204" s="963"/>
      <c r="H204" s="147" t="str">
        <f>IF(G204="","",G204-G204*COMPASS!$AH$12)</f>
        <v/>
      </c>
    </row>
    <row r="205" spans="1:8" ht="15" customHeight="1">
      <c r="A205" s="393" t="s">
        <v>13359</v>
      </c>
      <c r="B205" s="550" t="s">
        <v>65</v>
      </c>
      <c r="C205" s="551" t="s">
        <v>12363</v>
      </c>
      <c r="D205" s="551" t="s">
        <v>12364</v>
      </c>
      <c r="E205" s="965">
        <v>1</v>
      </c>
      <c r="F205" s="968"/>
      <c r="G205" s="966">
        <v>2190</v>
      </c>
      <c r="H205" s="147">
        <f>IF(G205="","",G205-G205*COMPASS!$AH$12)</f>
        <v>2190</v>
      </c>
    </row>
    <row r="206" spans="1:8" ht="15" customHeight="1">
      <c r="A206" s="393" t="s">
        <v>13360</v>
      </c>
      <c r="B206" s="996" t="s">
        <v>65</v>
      </c>
      <c r="C206" s="551" t="s">
        <v>12365</v>
      </c>
      <c r="D206" s="551" t="s">
        <v>12366</v>
      </c>
      <c r="E206" s="965">
        <v>1</v>
      </c>
      <c r="F206" s="968"/>
      <c r="G206" s="966">
        <v>2764</v>
      </c>
      <c r="H206" s="147">
        <f>IF(G206="","",G206-G206*COMPASS!$AH$12)</f>
        <v>2764</v>
      </c>
    </row>
    <row r="207" spans="1:8" ht="15" customHeight="1">
      <c r="A207" s="609" t="s">
        <v>12367</v>
      </c>
      <c r="B207" s="610"/>
      <c r="C207" s="611"/>
      <c r="D207" s="612"/>
      <c r="E207" s="962"/>
      <c r="F207" s="963"/>
      <c r="G207" s="963"/>
      <c r="H207" s="147" t="str">
        <f>IF(G207="","",G207-G207*COMPASS!$AH$12)</f>
        <v/>
      </c>
    </row>
    <row r="208" spans="1:8" ht="15" customHeight="1">
      <c r="A208" s="393" t="s">
        <v>15421</v>
      </c>
      <c r="B208" s="550" t="s">
        <v>65</v>
      </c>
      <c r="C208" s="551" t="s">
        <v>15422</v>
      </c>
      <c r="D208" s="551" t="s">
        <v>15423</v>
      </c>
      <c r="E208" s="965">
        <v>1</v>
      </c>
      <c r="F208" s="968"/>
      <c r="G208" s="966">
        <v>1415</v>
      </c>
      <c r="H208" s="147">
        <f>IF(G208="","",G208-G208*COMPASS!$AH$12)</f>
        <v>1415</v>
      </c>
    </row>
    <row r="209" spans="1:8" ht="15" customHeight="1">
      <c r="A209" s="609" t="s">
        <v>12368</v>
      </c>
      <c r="B209" s="610"/>
      <c r="C209" s="611"/>
      <c r="D209" s="612"/>
      <c r="E209" s="962"/>
      <c r="F209" s="963"/>
      <c r="G209" s="963"/>
      <c r="H209" s="147" t="str">
        <f>IF(G209="","",G209-G209*COMPASS!$AH$12)</f>
        <v/>
      </c>
    </row>
    <row r="210" spans="1:8" ht="15" customHeight="1">
      <c r="A210" s="393" t="s">
        <v>13361</v>
      </c>
      <c r="B210" s="996" t="s">
        <v>65</v>
      </c>
      <c r="C210" s="551" t="s">
        <v>12369</v>
      </c>
      <c r="D210" s="551" t="s">
        <v>12370</v>
      </c>
      <c r="E210" s="965">
        <v>1</v>
      </c>
      <c r="F210" s="968"/>
      <c r="G210" s="966">
        <v>3492</v>
      </c>
      <c r="H210" s="147">
        <f>IF(G210="","",G210-G210*COMPASS!$AH$12)</f>
        <v>3492</v>
      </c>
    </row>
    <row r="211" spans="1:8" ht="15" customHeight="1">
      <c r="A211" s="609" t="s">
        <v>12371</v>
      </c>
      <c r="B211" s="610"/>
      <c r="C211" s="611"/>
      <c r="D211" s="612"/>
      <c r="E211" s="962"/>
      <c r="F211" s="963"/>
      <c r="G211" s="963"/>
      <c r="H211" s="147" t="str">
        <f>IF(G211="","",G211-G211*COMPASS!$AH$12)</f>
        <v/>
      </c>
    </row>
    <row r="212" spans="1:8" ht="15" customHeight="1">
      <c r="A212" s="393" t="s">
        <v>13362</v>
      </c>
      <c r="B212" s="550" t="s">
        <v>25</v>
      </c>
      <c r="C212" s="551" t="s">
        <v>12372</v>
      </c>
      <c r="D212" s="551" t="s">
        <v>12373</v>
      </c>
      <c r="E212" s="965">
        <v>1</v>
      </c>
      <c r="F212" s="968"/>
      <c r="G212" s="966">
        <v>4495</v>
      </c>
      <c r="H212" s="147">
        <f>IF(G212="","",G212-G212*COMPASS!$AH$12)</f>
        <v>4495</v>
      </c>
    </row>
    <row r="213" spans="1:8" ht="15" customHeight="1">
      <c r="A213" s="393" t="s">
        <v>13363</v>
      </c>
      <c r="B213" s="550" t="s">
        <v>25</v>
      </c>
      <c r="C213" s="551" t="s">
        <v>12374</v>
      </c>
      <c r="D213" s="551" t="s">
        <v>12375</v>
      </c>
      <c r="E213" s="965">
        <v>1</v>
      </c>
      <c r="F213" s="968"/>
      <c r="G213" s="966">
        <v>5131</v>
      </c>
      <c r="H213" s="147">
        <f>IF(G213="","",G213-G213*COMPASS!$AH$12)</f>
        <v>5131</v>
      </c>
    </row>
    <row r="214" spans="1:8" ht="15" customHeight="1">
      <c r="A214" s="393" t="s">
        <v>13364</v>
      </c>
      <c r="B214" s="550" t="s">
        <v>25</v>
      </c>
      <c r="C214" s="551" t="s">
        <v>12376</v>
      </c>
      <c r="D214" s="551" t="s">
        <v>12377</v>
      </c>
      <c r="E214" s="965">
        <v>1</v>
      </c>
      <c r="F214" s="968"/>
      <c r="G214" s="966">
        <v>6516</v>
      </c>
      <c r="H214" s="147">
        <f>IF(G214="","",G214-G214*COMPASS!$AH$12)</f>
        <v>6516</v>
      </c>
    </row>
    <row r="215" spans="1:8" ht="15" customHeight="1">
      <c r="A215" s="609" t="s">
        <v>12378</v>
      </c>
      <c r="B215" s="610"/>
      <c r="C215" s="611"/>
      <c r="D215" s="612"/>
      <c r="E215" s="962"/>
      <c r="F215" s="963"/>
      <c r="G215" s="963"/>
      <c r="H215" s="147" t="str">
        <f>IF(G215="","",G215-G215*COMPASS!$AH$12)</f>
        <v/>
      </c>
    </row>
    <row r="216" spans="1:8" ht="15" customHeight="1">
      <c r="A216" s="609" t="s">
        <v>12379</v>
      </c>
      <c r="B216" s="610"/>
      <c r="C216" s="611"/>
      <c r="D216" s="612"/>
      <c r="E216" s="962"/>
      <c r="F216" s="963"/>
      <c r="G216" s="963"/>
      <c r="H216" s="147" t="str">
        <f>IF(G216="","",G216-G216*COMPASS!$AH$12)</f>
        <v/>
      </c>
    </row>
    <row r="217" spans="1:8" ht="15" customHeight="1">
      <c r="A217" s="393" t="s">
        <v>13365</v>
      </c>
      <c r="B217" s="550" t="s">
        <v>25</v>
      </c>
      <c r="C217" s="551" t="s">
        <v>12380</v>
      </c>
      <c r="D217" s="551" t="s">
        <v>12381</v>
      </c>
      <c r="E217" s="965">
        <v>1</v>
      </c>
      <c r="F217" s="968"/>
      <c r="G217" s="966">
        <v>6774</v>
      </c>
      <c r="H217" s="147">
        <f>IF(G217="","",G217-G217*COMPASS!$AH$12)</f>
        <v>6774</v>
      </c>
    </row>
    <row r="218" spans="1:8" ht="15" customHeight="1">
      <c r="A218" s="393" t="s">
        <v>13366</v>
      </c>
      <c r="B218" s="550" t="s">
        <v>25</v>
      </c>
      <c r="C218" s="551" t="s">
        <v>12382</v>
      </c>
      <c r="D218" s="551" t="s">
        <v>12383</v>
      </c>
      <c r="E218" s="965">
        <v>1</v>
      </c>
      <c r="F218" s="968"/>
      <c r="G218" s="966">
        <v>6774</v>
      </c>
      <c r="H218" s="147">
        <f>IF(G218="","",G218-G218*COMPASS!$AH$12)</f>
        <v>6774</v>
      </c>
    </row>
    <row r="219" spans="1:8" ht="15" customHeight="1">
      <c r="A219" s="393" t="s">
        <v>13367</v>
      </c>
      <c r="B219" s="550" t="s">
        <v>25</v>
      </c>
      <c r="C219" s="551" t="s">
        <v>12384</v>
      </c>
      <c r="D219" s="551" t="s">
        <v>12385</v>
      </c>
      <c r="E219" s="965">
        <v>1</v>
      </c>
      <c r="F219" s="968"/>
      <c r="G219" s="966">
        <v>6774</v>
      </c>
      <c r="H219" s="147">
        <f>IF(G219="","",G219-G219*COMPASS!$AH$12)</f>
        <v>6774</v>
      </c>
    </row>
    <row r="220" spans="1:8" ht="15" customHeight="1">
      <c r="A220" s="393" t="s">
        <v>13368</v>
      </c>
      <c r="B220" s="550" t="s">
        <v>25</v>
      </c>
      <c r="C220" s="551" t="s">
        <v>12386</v>
      </c>
      <c r="D220" s="551" t="s">
        <v>12387</v>
      </c>
      <c r="E220" s="965">
        <v>1</v>
      </c>
      <c r="F220" s="968"/>
      <c r="G220" s="966">
        <v>8305</v>
      </c>
      <c r="H220" s="147">
        <f>IF(G220="","",G220-G220*COMPASS!$AH$12)</f>
        <v>8305</v>
      </c>
    </row>
    <row r="221" spans="1:8" ht="15" customHeight="1">
      <c r="A221" s="393" t="s">
        <v>13369</v>
      </c>
      <c r="B221" s="550" t="s">
        <v>25</v>
      </c>
      <c r="C221" s="551" t="s">
        <v>12388</v>
      </c>
      <c r="D221" s="551" t="s">
        <v>12389</v>
      </c>
      <c r="E221" s="965">
        <v>1</v>
      </c>
      <c r="F221" s="968"/>
      <c r="G221" s="966">
        <v>8305</v>
      </c>
      <c r="H221" s="147">
        <f>IF(G221="","",G221-G221*COMPASS!$AH$12)</f>
        <v>8305</v>
      </c>
    </row>
    <row r="222" spans="1:8" ht="15" customHeight="1">
      <c r="A222" s="393" t="s">
        <v>13370</v>
      </c>
      <c r="B222" s="550" t="s">
        <v>25</v>
      </c>
      <c r="C222" s="551" t="s">
        <v>12390</v>
      </c>
      <c r="D222" s="551" t="s">
        <v>12391</v>
      </c>
      <c r="E222" s="965">
        <v>1</v>
      </c>
      <c r="F222" s="968"/>
      <c r="G222" s="966">
        <v>8305</v>
      </c>
      <c r="H222" s="147">
        <f>IF(G222="","",G222-G222*COMPASS!$AH$12)</f>
        <v>8305</v>
      </c>
    </row>
    <row r="223" spans="1:8" ht="15" customHeight="1">
      <c r="A223" s="609" t="s">
        <v>12392</v>
      </c>
      <c r="B223" s="610"/>
      <c r="C223" s="611"/>
      <c r="D223" s="612"/>
      <c r="E223" s="962"/>
      <c r="F223" s="963"/>
      <c r="G223" s="963"/>
      <c r="H223" s="147" t="str">
        <f>IF(G223="","",G223-G223*COMPASS!$AH$12)</f>
        <v/>
      </c>
    </row>
    <row r="224" spans="1:8" ht="15" customHeight="1">
      <c r="A224" s="393" t="s">
        <v>13371</v>
      </c>
      <c r="B224" s="550" t="s">
        <v>25</v>
      </c>
      <c r="C224" s="551" t="s">
        <v>12393</v>
      </c>
      <c r="D224" s="551" t="s">
        <v>12394</v>
      </c>
      <c r="E224" s="965">
        <v>1</v>
      </c>
      <c r="F224" s="968"/>
      <c r="G224" s="966">
        <v>9660</v>
      </c>
      <c r="H224" s="147">
        <f>IF(G224="","",G224-G224*COMPASS!$AH$12)</f>
        <v>9660</v>
      </c>
    </row>
    <row r="225" spans="1:8" ht="15" customHeight="1">
      <c r="A225" s="393" t="s">
        <v>13372</v>
      </c>
      <c r="B225" s="550" t="s">
        <v>25</v>
      </c>
      <c r="C225" s="551" t="s">
        <v>12395</v>
      </c>
      <c r="D225" s="551" t="s">
        <v>12396</v>
      </c>
      <c r="E225" s="965">
        <v>1</v>
      </c>
      <c r="F225" s="968"/>
      <c r="G225" s="966">
        <v>9660</v>
      </c>
      <c r="H225" s="147">
        <f>IF(G225="","",G225-G225*COMPASS!$AH$12)</f>
        <v>9660</v>
      </c>
    </row>
    <row r="226" spans="1:8" ht="15" customHeight="1">
      <c r="A226" s="393" t="s">
        <v>13373</v>
      </c>
      <c r="B226" s="550" t="s">
        <v>25</v>
      </c>
      <c r="C226" s="551" t="s">
        <v>12397</v>
      </c>
      <c r="D226" s="551" t="s">
        <v>12398</v>
      </c>
      <c r="E226" s="965">
        <v>1</v>
      </c>
      <c r="F226" s="968"/>
      <c r="G226" s="966">
        <v>9660</v>
      </c>
      <c r="H226" s="147">
        <f>IF(G226="","",G226-G226*COMPASS!$AH$12)</f>
        <v>9660</v>
      </c>
    </row>
    <row r="227" spans="1:8" ht="15" customHeight="1">
      <c r="A227" s="609" t="s">
        <v>12399</v>
      </c>
      <c r="B227" s="610"/>
      <c r="C227" s="611"/>
      <c r="D227" s="612"/>
      <c r="E227" s="962"/>
      <c r="F227" s="963"/>
      <c r="G227" s="963"/>
      <c r="H227" s="147" t="str">
        <f>IF(G227="","",G227-G227*COMPASS!$AH$12)</f>
        <v/>
      </c>
    </row>
    <row r="228" spans="1:8" ht="15" customHeight="1">
      <c r="A228" s="393" t="s">
        <v>13374</v>
      </c>
      <c r="B228" s="550" t="s">
        <v>25</v>
      </c>
      <c r="C228" s="551" t="s">
        <v>12400</v>
      </c>
      <c r="D228" s="551" t="s">
        <v>12401</v>
      </c>
      <c r="E228" s="965">
        <v>1</v>
      </c>
      <c r="F228" s="968"/>
      <c r="G228" s="966">
        <v>9134</v>
      </c>
      <c r="H228" s="147">
        <f>IF(G228="","",G228-G228*COMPASS!$AH$12)</f>
        <v>9134</v>
      </c>
    </row>
    <row r="229" spans="1:8" ht="15" customHeight="1">
      <c r="A229" s="393" t="s">
        <v>13375</v>
      </c>
      <c r="B229" s="550" t="s">
        <v>25</v>
      </c>
      <c r="C229" s="551" t="s">
        <v>12402</v>
      </c>
      <c r="D229" s="551" t="s">
        <v>12403</v>
      </c>
      <c r="E229" s="965">
        <v>1</v>
      </c>
      <c r="F229" s="968"/>
      <c r="G229" s="966">
        <v>9134</v>
      </c>
      <c r="H229" s="147">
        <f>IF(G229="","",G229-G229*COMPASS!$AH$12)</f>
        <v>9134</v>
      </c>
    </row>
    <row r="230" spans="1:8" ht="15" customHeight="1">
      <c r="A230" s="393" t="s">
        <v>13376</v>
      </c>
      <c r="B230" s="550" t="s">
        <v>25</v>
      </c>
      <c r="C230" s="551" t="s">
        <v>12404</v>
      </c>
      <c r="D230" s="551" t="s">
        <v>12405</v>
      </c>
      <c r="E230" s="965">
        <v>1</v>
      </c>
      <c r="F230" s="968"/>
      <c r="G230" s="966">
        <v>7451</v>
      </c>
      <c r="H230" s="147">
        <f>IF(G230="","",G230-G230*COMPASS!$AH$12)</f>
        <v>7451</v>
      </c>
    </row>
    <row r="231" spans="1:8" ht="15" customHeight="1">
      <c r="A231" s="393" t="s">
        <v>13377</v>
      </c>
      <c r="B231" s="550" t="s">
        <v>25</v>
      </c>
      <c r="C231" s="551" t="s">
        <v>12406</v>
      </c>
      <c r="D231" s="551" t="s">
        <v>12407</v>
      </c>
      <c r="E231" s="965">
        <v>1</v>
      </c>
      <c r="F231" s="968"/>
      <c r="G231" s="966">
        <v>7451</v>
      </c>
      <c r="H231" s="147">
        <f>IF(G231="","",G231-G231*COMPASS!$AH$12)</f>
        <v>7451</v>
      </c>
    </row>
    <row r="232" spans="1:8" ht="15" customHeight="1">
      <c r="A232" s="393" t="s">
        <v>13378</v>
      </c>
      <c r="B232" s="550" t="s">
        <v>25</v>
      </c>
      <c r="C232" s="551" t="s">
        <v>12408</v>
      </c>
      <c r="D232" s="551" t="s">
        <v>12409</v>
      </c>
      <c r="E232" s="965">
        <v>1</v>
      </c>
      <c r="F232" s="968"/>
      <c r="G232" s="966">
        <v>7451</v>
      </c>
      <c r="H232" s="147">
        <f>IF(G232="","",G232-G232*COMPASS!$AH$12)</f>
        <v>7451</v>
      </c>
    </row>
    <row r="233" spans="1:8" ht="15" customHeight="1">
      <c r="A233" s="393" t="s">
        <v>13379</v>
      </c>
      <c r="B233" s="550" t="s">
        <v>25</v>
      </c>
      <c r="C233" s="551" t="s">
        <v>12410</v>
      </c>
      <c r="D233" s="551" t="s">
        <v>12411</v>
      </c>
      <c r="E233" s="965">
        <v>1</v>
      </c>
      <c r="F233" s="968"/>
      <c r="G233" s="966">
        <v>9134</v>
      </c>
      <c r="H233" s="147">
        <f>IF(G233="","",G233-G233*COMPASS!$AH$12)</f>
        <v>9134</v>
      </c>
    </row>
    <row r="234" spans="1:8" ht="15" customHeight="1">
      <c r="A234" s="609" t="s">
        <v>12412</v>
      </c>
      <c r="B234" s="610"/>
      <c r="C234" s="611"/>
      <c r="D234" s="612"/>
      <c r="E234" s="962"/>
      <c r="F234" s="963"/>
      <c r="G234" s="963"/>
      <c r="H234" s="147" t="str">
        <f>IF(G234="","",G234-G234*COMPASS!$AH$12)</f>
        <v/>
      </c>
    </row>
    <row r="235" spans="1:8" ht="15" customHeight="1">
      <c r="A235" s="393" t="s">
        <v>13380</v>
      </c>
      <c r="B235" s="550" t="s">
        <v>25</v>
      </c>
      <c r="C235" s="551" t="s">
        <v>12413</v>
      </c>
      <c r="D235" s="551" t="s">
        <v>12414</v>
      </c>
      <c r="E235" s="965">
        <v>1</v>
      </c>
      <c r="F235" s="968"/>
      <c r="G235" s="966">
        <v>10625</v>
      </c>
      <c r="H235" s="147">
        <f>IF(G235="","",G235-G235*COMPASS!$AH$12)</f>
        <v>10625</v>
      </c>
    </row>
    <row r="236" spans="1:8" ht="15" customHeight="1">
      <c r="A236" s="393" t="s">
        <v>13381</v>
      </c>
      <c r="B236" s="550" t="s">
        <v>25</v>
      </c>
      <c r="C236" s="551" t="s">
        <v>12415</v>
      </c>
      <c r="D236" s="551" t="s">
        <v>12416</v>
      </c>
      <c r="E236" s="965">
        <v>1</v>
      </c>
      <c r="F236" s="968"/>
      <c r="G236" s="966">
        <v>10625</v>
      </c>
      <c r="H236" s="147">
        <f>IF(G236="","",G236-G236*COMPASS!$AH$12)</f>
        <v>10625</v>
      </c>
    </row>
    <row r="237" spans="1:8" ht="15" customHeight="1">
      <c r="A237" s="393" t="s">
        <v>13382</v>
      </c>
      <c r="B237" s="550" t="s">
        <v>25</v>
      </c>
      <c r="C237" s="551" t="s">
        <v>12417</v>
      </c>
      <c r="D237" s="551" t="s">
        <v>12418</v>
      </c>
      <c r="E237" s="965">
        <v>1</v>
      </c>
      <c r="F237" s="968"/>
      <c r="G237" s="966">
        <v>10625</v>
      </c>
      <c r="H237" s="147">
        <f>IF(G237="","",G237-G237*COMPASS!$AH$12)</f>
        <v>10625</v>
      </c>
    </row>
    <row r="238" spans="1:8" ht="15" customHeight="1">
      <c r="A238" s="609" t="s">
        <v>12419</v>
      </c>
      <c r="B238" s="610"/>
      <c r="C238" s="611"/>
      <c r="D238" s="612"/>
      <c r="E238" s="962"/>
      <c r="F238" s="963"/>
      <c r="G238" s="963"/>
      <c r="H238" s="147" t="str">
        <f>IF(G238="","",G238-G238*COMPASS!$AH$12)</f>
        <v/>
      </c>
    </row>
    <row r="239" spans="1:8" ht="15" customHeight="1">
      <c r="A239" s="614" t="s">
        <v>12420</v>
      </c>
      <c r="B239" s="550" t="s">
        <v>25</v>
      </c>
      <c r="C239" s="551" t="s">
        <v>12421</v>
      </c>
      <c r="D239" s="551" t="s">
        <v>12422</v>
      </c>
      <c r="E239" s="965">
        <v>1</v>
      </c>
      <c r="F239" s="968"/>
      <c r="G239" s="966">
        <v>24689</v>
      </c>
      <c r="H239" s="147">
        <f>IF(G239="","",G239-G239*COMPASS!$AH$12)</f>
        <v>24689</v>
      </c>
    </row>
    <row r="240" spans="1:8" ht="15" customHeight="1">
      <c r="A240" s="614" t="s">
        <v>12423</v>
      </c>
      <c r="B240" s="550" t="s">
        <v>25</v>
      </c>
      <c r="C240" s="551" t="s">
        <v>12424</v>
      </c>
      <c r="D240" s="551" t="s">
        <v>12425</v>
      </c>
      <c r="E240" s="965">
        <v>1</v>
      </c>
      <c r="F240" s="968"/>
      <c r="G240" s="966">
        <v>24689</v>
      </c>
      <c r="H240" s="147">
        <f>IF(G240="","",G240-G240*COMPASS!$AH$12)</f>
        <v>24689</v>
      </c>
    </row>
    <row r="241" spans="1:8" ht="15" customHeight="1">
      <c r="A241" s="614" t="s">
        <v>12426</v>
      </c>
      <c r="B241" s="550" t="s">
        <v>25</v>
      </c>
      <c r="C241" s="551" t="s">
        <v>12427</v>
      </c>
      <c r="D241" s="551" t="s">
        <v>12428</v>
      </c>
      <c r="E241" s="965">
        <v>1</v>
      </c>
      <c r="F241" s="968"/>
      <c r="G241" s="966">
        <v>24689</v>
      </c>
      <c r="H241" s="147">
        <f>IF(G241="","",G241-G241*COMPASS!$AH$12)</f>
        <v>24689</v>
      </c>
    </row>
    <row r="242" spans="1:8" ht="15" customHeight="1">
      <c r="A242" s="609" t="s">
        <v>12429</v>
      </c>
      <c r="B242" s="610"/>
      <c r="C242" s="611"/>
      <c r="D242" s="612"/>
      <c r="E242" s="962"/>
      <c r="F242" s="963"/>
      <c r="G242" s="963"/>
      <c r="H242" s="147" t="str">
        <f>IF(G242="","",G242-G242*COMPASS!$AH$12)</f>
        <v/>
      </c>
    </row>
    <row r="243" spans="1:8" ht="15" customHeight="1">
      <c r="A243" s="393" t="s">
        <v>13383</v>
      </c>
      <c r="B243" s="550" t="s">
        <v>25</v>
      </c>
      <c r="C243" s="551" t="s">
        <v>12430</v>
      </c>
      <c r="D243" s="551" t="s">
        <v>12431</v>
      </c>
      <c r="E243" s="965">
        <v>1</v>
      </c>
      <c r="F243" s="972"/>
      <c r="G243" s="966">
        <v>30024</v>
      </c>
      <c r="H243" s="147">
        <f>IF(G243="","",G243-G243*COMPASS!$AH$12)</f>
        <v>30024</v>
      </c>
    </row>
    <row r="244" spans="1:8" ht="15" customHeight="1">
      <c r="A244" s="393" t="s">
        <v>13384</v>
      </c>
      <c r="B244" s="550" t="s">
        <v>25</v>
      </c>
      <c r="C244" s="551" t="s">
        <v>12432</v>
      </c>
      <c r="D244" s="551" t="s">
        <v>12433</v>
      </c>
      <c r="E244" s="965">
        <v>1</v>
      </c>
      <c r="F244" s="972"/>
      <c r="G244" s="966">
        <v>30024</v>
      </c>
      <c r="H244" s="147">
        <f>IF(G244="","",G244-G244*COMPASS!$AH$12)</f>
        <v>30024</v>
      </c>
    </row>
    <row r="245" spans="1:8" ht="15" customHeight="1">
      <c r="A245" s="393" t="s">
        <v>13385</v>
      </c>
      <c r="B245" s="550" t="s">
        <v>25</v>
      </c>
      <c r="C245" s="551" t="s">
        <v>12434</v>
      </c>
      <c r="D245" s="551" t="s">
        <v>12435</v>
      </c>
      <c r="E245" s="965">
        <v>1</v>
      </c>
      <c r="F245" s="972"/>
      <c r="G245" s="966">
        <v>32130</v>
      </c>
      <c r="H245" s="147">
        <f>IF(G245="","",G245-G245*COMPASS!$AH$12)</f>
        <v>32130</v>
      </c>
    </row>
    <row r="246" spans="1:8" ht="15" customHeight="1">
      <c r="A246" s="393" t="s">
        <v>13386</v>
      </c>
      <c r="B246" s="550" t="s">
        <v>25</v>
      </c>
      <c r="C246" s="551" t="s">
        <v>12436</v>
      </c>
      <c r="D246" s="551" t="s">
        <v>12437</v>
      </c>
      <c r="E246" s="965">
        <v>1</v>
      </c>
      <c r="F246" s="972"/>
      <c r="G246" s="966">
        <v>32130</v>
      </c>
      <c r="H246" s="147">
        <f>IF(G246="","",G246-G246*COMPASS!$AH$12)</f>
        <v>32130</v>
      </c>
    </row>
    <row r="247" spans="1:8" ht="15" customHeight="1">
      <c r="A247" s="393" t="s">
        <v>13387</v>
      </c>
      <c r="B247" s="550" t="s">
        <v>25</v>
      </c>
      <c r="C247" s="551" t="s">
        <v>12438</v>
      </c>
      <c r="D247" s="551" t="s">
        <v>12439</v>
      </c>
      <c r="E247" s="965">
        <v>1</v>
      </c>
      <c r="F247" s="972"/>
      <c r="G247" s="966">
        <v>32130</v>
      </c>
      <c r="H247" s="147">
        <f>IF(G247="","",G247-G247*COMPASS!$AH$12)</f>
        <v>32130</v>
      </c>
    </row>
    <row r="248" spans="1:8" ht="15" customHeight="1">
      <c r="A248" s="614" t="s">
        <v>12440</v>
      </c>
      <c r="B248" s="550" t="s">
        <v>25</v>
      </c>
      <c r="C248" s="551" t="s">
        <v>12441</v>
      </c>
      <c r="D248" s="551" t="s">
        <v>12442</v>
      </c>
      <c r="E248" s="965">
        <v>1</v>
      </c>
      <c r="F248" s="972"/>
      <c r="G248" s="966">
        <v>34887</v>
      </c>
      <c r="H248" s="147">
        <f>IF(G248="","",G248-G248*COMPASS!$AH$12)</f>
        <v>34887</v>
      </c>
    </row>
    <row r="249" spans="1:8" ht="15" customHeight="1">
      <c r="A249" s="614" t="s">
        <v>12443</v>
      </c>
      <c r="B249" s="550" t="s">
        <v>25</v>
      </c>
      <c r="C249" s="551" t="s">
        <v>12444</v>
      </c>
      <c r="D249" s="551" t="s">
        <v>12445</v>
      </c>
      <c r="E249" s="965">
        <v>1</v>
      </c>
      <c r="F249" s="972"/>
      <c r="G249" s="966">
        <v>34887</v>
      </c>
      <c r="H249" s="147">
        <f>IF(G249="","",G249-G249*COMPASS!$AH$12)</f>
        <v>34887</v>
      </c>
    </row>
    <row r="250" spans="1:8" ht="15" customHeight="1">
      <c r="A250" s="614" t="s">
        <v>12446</v>
      </c>
      <c r="B250" s="550" t="s">
        <v>25</v>
      </c>
      <c r="C250" s="551" t="s">
        <v>12447</v>
      </c>
      <c r="D250" s="551" t="s">
        <v>12448</v>
      </c>
      <c r="E250" s="965">
        <v>1</v>
      </c>
      <c r="F250" s="972"/>
      <c r="G250" s="966">
        <v>37034</v>
      </c>
      <c r="H250" s="147">
        <f>IF(G250="","",G250-G250*COMPASS!$AH$12)</f>
        <v>37034</v>
      </c>
    </row>
    <row r="251" spans="1:8" ht="15" customHeight="1">
      <c r="A251" s="614" t="s">
        <v>12449</v>
      </c>
      <c r="B251" s="550" t="s">
        <v>25</v>
      </c>
      <c r="C251" s="551" t="s">
        <v>12450</v>
      </c>
      <c r="D251" s="551" t="s">
        <v>12451</v>
      </c>
      <c r="E251" s="965">
        <v>1</v>
      </c>
      <c r="F251" s="972"/>
      <c r="G251" s="966">
        <v>37034</v>
      </c>
      <c r="H251" s="147">
        <f>IF(G251="","",G251-G251*COMPASS!$AH$12)</f>
        <v>37034</v>
      </c>
    </row>
    <row r="252" spans="1:8" ht="15" customHeight="1">
      <c r="A252" s="614" t="s">
        <v>12452</v>
      </c>
      <c r="B252" s="550" t="s">
        <v>25</v>
      </c>
      <c r="C252" s="551" t="s">
        <v>12453</v>
      </c>
      <c r="D252" s="551" t="s">
        <v>12454</v>
      </c>
      <c r="E252" s="965">
        <v>1</v>
      </c>
      <c r="F252" s="972"/>
      <c r="G252" s="966">
        <v>37034</v>
      </c>
      <c r="H252" s="147">
        <f>IF(G252="","",G252-G252*COMPASS!$AH$12)</f>
        <v>37034</v>
      </c>
    </row>
    <row r="253" spans="1:8" ht="15" customHeight="1">
      <c r="A253" s="609" t="s">
        <v>12455</v>
      </c>
      <c r="B253" s="609"/>
      <c r="C253" s="611"/>
      <c r="D253" s="612"/>
      <c r="E253" s="962"/>
      <c r="F253" s="963"/>
      <c r="G253" s="963"/>
      <c r="H253" s="147" t="str">
        <f>IF(G253="","",G253-G253*COMPASS!$AH$12)</f>
        <v/>
      </c>
    </row>
    <row r="254" spans="1:8" ht="15" customHeight="1">
      <c r="A254" s="393" t="s">
        <v>13388</v>
      </c>
      <c r="B254" s="550" t="s">
        <v>25</v>
      </c>
      <c r="C254" s="551" t="s">
        <v>12456</v>
      </c>
      <c r="D254" s="551" t="s">
        <v>12457</v>
      </c>
      <c r="E254" s="965">
        <v>1</v>
      </c>
      <c r="F254" s="968"/>
      <c r="G254" s="966">
        <v>175</v>
      </c>
      <c r="H254" s="147">
        <f>IF(G254="","",G254-G254*COMPASS!$AH$12)</f>
        <v>175</v>
      </c>
    </row>
    <row r="255" spans="1:8" ht="15" customHeight="1">
      <c r="A255" s="393" t="s">
        <v>13389</v>
      </c>
      <c r="B255" s="550" t="s">
        <v>25</v>
      </c>
      <c r="C255" s="551" t="s">
        <v>12458</v>
      </c>
      <c r="D255" s="551" t="s">
        <v>12459</v>
      </c>
      <c r="E255" s="965">
        <v>1</v>
      </c>
      <c r="F255" s="968"/>
      <c r="G255" s="966">
        <v>175</v>
      </c>
      <c r="H255" s="147">
        <f>IF(G255="","",G255-G255*COMPASS!$AH$12)</f>
        <v>175</v>
      </c>
    </row>
    <row r="256" spans="1:8" ht="15" customHeight="1">
      <c r="A256" s="393" t="s">
        <v>13390</v>
      </c>
      <c r="B256" s="550" t="s">
        <v>25</v>
      </c>
      <c r="C256" s="551" t="s">
        <v>12460</v>
      </c>
      <c r="D256" s="551" t="s">
        <v>12461</v>
      </c>
      <c r="E256" s="965">
        <v>1</v>
      </c>
      <c r="F256" s="968"/>
      <c r="G256" s="966">
        <v>175</v>
      </c>
      <c r="H256" s="147">
        <f>IF(G256="","",G256-G256*COMPASS!$AH$12)</f>
        <v>175</v>
      </c>
    </row>
    <row r="257" spans="1:8" ht="15" customHeight="1">
      <c r="A257" s="609" t="s">
        <v>12462</v>
      </c>
      <c r="B257" s="610"/>
      <c r="C257" s="611"/>
      <c r="D257" s="612"/>
      <c r="E257" s="962"/>
      <c r="F257" s="963"/>
      <c r="G257" s="963"/>
      <c r="H257" s="147" t="str">
        <f>IF(G257="","",G257-G257*COMPASS!$AH$12)</f>
        <v/>
      </c>
    </row>
    <row r="258" spans="1:8" ht="15" customHeight="1">
      <c r="A258" s="393" t="s">
        <v>13391</v>
      </c>
      <c r="B258" s="550" t="s">
        <v>25</v>
      </c>
      <c r="C258" s="551" t="s">
        <v>12463</v>
      </c>
      <c r="D258" s="551" t="s">
        <v>12464</v>
      </c>
      <c r="E258" s="965">
        <v>1</v>
      </c>
      <c r="F258" s="968"/>
      <c r="G258" s="966">
        <v>417</v>
      </c>
      <c r="H258" s="147">
        <f>IF(G258="","",G258-G258*COMPASS!$AH$12)</f>
        <v>417</v>
      </c>
    </row>
    <row r="259" spans="1:8" ht="15" customHeight="1">
      <c r="A259" s="393" t="s">
        <v>13392</v>
      </c>
      <c r="B259" s="550" t="s">
        <v>25</v>
      </c>
      <c r="C259" s="551" t="s">
        <v>12465</v>
      </c>
      <c r="D259" s="551" t="s">
        <v>12466</v>
      </c>
      <c r="E259" s="965">
        <v>1</v>
      </c>
      <c r="F259" s="968"/>
      <c r="G259" s="966">
        <v>142</v>
      </c>
      <c r="H259" s="147">
        <f>IF(G259="","",G259-G259*COMPASS!$AH$12)</f>
        <v>142</v>
      </c>
    </row>
    <row r="260" spans="1:8" ht="15" customHeight="1">
      <c r="A260" s="393" t="s">
        <v>13393</v>
      </c>
      <c r="B260" s="550" t="s">
        <v>25</v>
      </c>
      <c r="C260" s="551" t="s">
        <v>12467</v>
      </c>
      <c r="D260" s="551" t="s">
        <v>12468</v>
      </c>
      <c r="E260" s="965">
        <v>1</v>
      </c>
      <c r="F260" s="968"/>
      <c r="G260" s="966">
        <v>129</v>
      </c>
      <c r="H260" s="147">
        <f>IF(G260="","",G260-G260*COMPASS!$AH$12)</f>
        <v>129</v>
      </c>
    </row>
    <row r="261" spans="1:8" ht="15" customHeight="1">
      <c r="A261" s="393" t="s">
        <v>13394</v>
      </c>
      <c r="B261" s="550" t="s">
        <v>25</v>
      </c>
      <c r="C261" s="551" t="s">
        <v>12469</v>
      </c>
      <c r="D261" s="551" t="s">
        <v>12470</v>
      </c>
      <c r="E261" s="965">
        <v>1</v>
      </c>
      <c r="F261" s="968"/>
      <c r="G261" s="966">
        <v>233</v>
      </c>
      <c r="H261" s="147">
        <f>IF(G261="","",G261-G261*COMPASS!$AH$12)</f>
        <v>233</v>
      </c>
    </row>
    <row r="262" spans="1:8" ht="15" customHeight="1">
      <c r="A262" s="393" t="s">
        <v>13395</v>
      </c>
      <c r="B262" s="550" t="s">
        <v>25</v>
      </c>
      <c r="C262" s="551" t="s">
        <v>12471</v>
      </c>
      <c r="D262" s="551" t="s">
        <v>12472</v>
      </c>
      <c r="E262" s="965">
        <v>1</v>
      </c>
      <c r="F262" s="968"/>
      <c r="G262" s="966">
        <v>142</v>
      </c>
      <c r="H262" s="147">
        <f>IF(G262="","",G262-G262*COMPASS!$AH$12)</f>
        <v>142</v>
      </c>
    </row>
    <row r="263" spans="1:8" ht="15" customHeight="1">
      <c r="A263" s="393" t="s">
        <v>13396</v>
      </c>
      <c r="B263" s="550" t="s">
        <v>25</v>
      </c>
      <c r="C263" s="551" t="s">
        <v>12473</v>
      </c>
      <c r="D263" s="551" t="s">
        <v>12474</v>
      </c>
      <c r="E263" s="965">
        <v>1</v>
      </c>
      <c r="F263" s="968"/>
      <c r="G263" s="966">
        <v>417</v>
      </c>
      <c r="H263" s="147">
        <f>IF(G263="","",G263-G263*COMPASS!$AH$12)</f>
        <v>417</v>
      </c>
    </row>
    <row r="264" spans="1:8" ht="15" customHeight="1">
      <c r="A264" s="393" t="s">
        <v>13397</v>
      </c>
      <c r="B264" s="550" t="s">
        <v>25</v>
      </c>
      <c r="C264" s="551" t="s">
        <v>12475</v>
      </c>
      <c r="D264" s="551" t="s">
        <v>12476</v>
      </c>
      <c r="E264" s="965">
        <v>1</v>
      </c>
      <c r="F264" s="968"/>
      <c r="G264" s="966">
        <v>129</v>
      </c>
      <c r="H264" s="147">
        <f>IF(G264="","",G264-G264*COMPASS!$AH$12)</f>
        <v>129</v>
      </c>
    </row>
    <row r="265" spans="1:8" ht="15" customHeight="1">
      <c r="A265" s="393" t="s">
        <v>13398</v>
      </c>
      <c r="B265" s="550" t="s">
        <v>25</v>
      </c>
      <c r="C265" s="551" t="s">
        <v>12477</v>
      </c>
      <c r="D265" s="551" t="s">
        <v>12478</v>
      </c>
      <c r="E265" s="965">
        <v>1</v>
      </c>
      <c r="F265" s="968"/>
      <c r="G265" s="966">
        <v>233</v>
      </c>
      <c r="H265" s="147">
        <f>IF(G265="","",G265-G265*COMPASS!$AH$12)</f>
        <v>233</v>
      </c>
    </row>
    <row r="266" spans="1:8" ht="15" customHeight="1">
      <c r="A266" s="393" t="s">
        <v>13399</v>
      </c>
      <c r="B266" s="550" t="s">
        <v>25</v>
      </c>
      <c r="C266" s="551" t="s">
        <v>12479</v>
      </c>
      <c r="D266" s="551" t="s">
        <v>12480</v>
      </c>
      <c r="E266" s="965">
        <v>1</v>
      </c>
      <c r="F266" s="968"/>
      <c r="G266" s="966">
        <v>142</v>
      </c>
      <c r="H266" s="147">
        <f>IF(G266="","",G266-G266*COMPASS!$AH$12)</f>
        <v>142</v>
      </c>
    </row>
    <row r="267" spans="1:8" ht="15" customHeight="1">
      <c r="A267" s="393" t="s">
        <v>13400</v>
      </c>
      <c r="B267" s="550" t="s">
        <v>25</v>
      </c>
      <c r="C267" s="551" t="s">
        <v>12481</v>
      </c>
      <c r="D267" s="551" t="s">
        <v>12482</v>
      </c>
      <c r="E267" s="965">
        <v>1</v>
      </c>
      <c r="F267" s="968"/>
      <c r="G267" s="966">
        <v>129</v>
      </c>
      <c r="H267" s="147">
        <f>IF(G267="","",G267-G267*COMPASS!$AH$12)</f>
        <v>129</v>
      </c>
    </row>
    <row r="268" spans="1:8" ht="15" customHeight="1">
      <c r="A268" s="393" t="s">
        <v>13401</v>
      </c>
      <c r="B268" s="550" t="s">
        <v>25</v>
      </c>
      <c r="C268" s="551" t="s">
        <v>12483</v>
      </c>
      <c r="D268" s="551" t="s">
        <v>12484</v>
      </c>
      <c r="E268" s="965">
        <v>1</v>
      </c>
      <c r="F268" s="968"/>
      <c r="G268" s="966">
        <v>194</v>
      </c>
      <c r="H268" s="147">
        <f>IF(G268="","",G268-G268*COMPASS!$AH$12)</f>
        <v>194</v>
      </c>
    </row>
    <row r="269" spans="1:8" ht="15" customHeight="1">
      <c r="A269" s="393" t="s">
        <v>13402</v>
      </c>
      <c r="B269" s="550" t="s">
        <v>25</v>
      </c>
      <c r="C269" s="551" t="s">
        <v>12485</v>
      </c>
      <c r="D269" s="551" t="s">
        <v>12486</v>
      </c>
      <c r="E269" s="965">
        <v>1</v>
      </c>
      <c r="F269" s="968"/>
      <c r="G269" s="966">
        <v>273</v>
      </c>
      <c r="H269" s="147">
        <f>IF(G269="","",G269-G269*COMPASS!$AH$12)</f>
        <v>273</v>
      </c>
    </row>
    <row r="270" spans="1:8" ht="15" customHeight="1">
      <c r="A270" s="393" t="s">
        <v>13403</v>
      </c>
      <c r="B270" s="550" t="s">
        <v>25</v>
      </c>
      <c r="C270" s="551" t="s">
        <v>12487</v>
      </c>
      <c r="D270" s="551" t="s">
        <v>12488</v>
      </c>
      <c r="E270" s="965">
        <v>1</v>
      </c>
      <c r="F270" s="968"/>
      <c r="G270" s="966">
        <v>417</v>
      </c>
      <c r="H270" s="147">
        <f>IF(G270="","",G270-G270*COMPASS!$AH$12)</f>
        <v>417</v>
      </c>
    </row>
    <row r="271" spans="1:8" ht="15" customHeight="1">
      <c r="A271" s="609" t="s">
        <v>12489</v>
      </c>
      <c r="B271" s="610"/>
      <c r="C271" s="611"/>
      <c r="D271" s="612"/>
      <c r="E271" s="962"/>
      <c r="F271" s="963"/>
      <c r="G271" s="963"/>
      <c r="H271" s="147" t="str">
        <f>IF(G271="","",G271-G271*COMPASS!$AH$12)</f>
        <v/>
      </c>
    </row>
    <row r="272" spans="1:8" ht="15" customHeight="1">
      <c r="A272" s="393" t="s">
        <v>13404</v>
      </c>
      <c r="B272" s="550" t="s">
        <v>25</v>
      </c>
      <c r="C272" s="551" t="s">
        <v>12490</v>
      </c>
      <c r="D272" s="551" t="s">
        <v>12491</v>
      </c>
      <c r="E272" s="965">
        <v>1</v>
      </c>
      <c r="F272" s="968"/>
      <c r="G272" s="966">
        <v>105</v>
      </c>
      <c r="H272" s="147">
        <f>IF(G272="","",G272-G272*COMPASS!$AH$12)</f>
        <v>105</v>
      </c>
    </row>
    <row r="273" spans="1:8" ht="15" customHeight="1">
      <c r="A273" s="393" t="s">
        <v>13405</v>
      </c>
      <c r="B273" s="550" t="s">
        <v>25</v>
      </c>
      <c r="C273" s="551" t="s">
        <v>12492</v>
      </c>
      <c r="D273" s="551" t="s">
        <v>12493</v>
      </c>
      <c r="E273" s="965">
        <v>1</v>
      </c>
      <c r="F273" s="968"/>
      <c r="G273" s="966">
        <v>301</v>
      </c>
      <c r="H273" s="147">
        <f>IF(G273="","",G273-G273*COMPASS!$AH$12)</f>
        <v>301</v>
      </c>
    </row>
    <row r="274" spans="1:8" ht="15" customHeight="1">
      <c r="A274" s="609" t="s">
        <v>3383</v>
      </c>
      <c r="B274" s="610"/>
      <c r="C274" s="611"/>
      <c r="D274" s="612"/>
      <c r="E274" s="962"/>
      <c r="F274" s="963"/>
      <c r="G274" s="963"/>
      <c r="H274" s="147" t="str">
        <f>IF(G274="","",G274-G274*COMPASS!$AH$12)</f>
        <v/>
      </c>
    </row>
    <row r="275" spans="1:8" ht="15" customHeight="1">
      <c r="A275" s="614" t="s">
        <v>13406</v>
      </c>
      <c r="B275" s="550" t="s">
        <v>25</v>
      </c>
      <c r="C275" s="551" t="s">
        <v>12494</v>
      </c>
      <c r="D275" s="551" t="s">
        <v>12495</v>
      </c>
      <c r="E275" s="965">
        <v>1</v>
      </c>
      <c r="F275" s="968"/>
      <c r="G275" s="966">
        <v>307</v>
      </c>
      <c r="H275" s="147">
        <f>IF(G275="","",G275-G275*COMPASS!$AH$12)</f>
        <v>307</v>
      </c>
    </row>
    <row r="276" spans="1:8" ht="15" customHeight="1">
      <c r="A276" s="614" t="s">
        <v>13407</v>
      </c>
      <c r="B276" s="550" t="s">
        <v>25</v>
      </c>
      <c r="C276" s="551" t="s">
        <v>12496</v>
      </c>
      <c r="D276" s="551" t="s">
        <v>12497</v>
      </c>
      <c r="E276" s="965">
        <v>1</v>
      </c>
      <c r="F276" s="968"/>
      <c r="G276" s="966">
        <v>121</v>
      </c>
      <c r="H276" s="147">
        <f>IF(G276="","",G276-G276*COMPASS!$AH$12)</f>
        <v>121</v>
      </c>
    </row>
    <row r="277" spans="1:8" ht="15" customHeight="1">
      <c r="A277" s="393" t="s">
        <v>13408</v>
      </c>
      <c r="B277" s="550" t="s">
        <v>25</v>
      </c>
      <c r="C277" s="551" t="s">
        <v>12498</v>
      </c>
      <c r="D277" s="551" t="s">
        <v>12499</v>
      </c>
      <c r="E277" s="965">
        <v>1</v>
      </c>
      <c r="F277" s="968"/>
      <c r="G277" s="966">
        <v>79</v>
      </c>
      <c r="H277" s="147">
        <f>IF(G277="","",G277-G277*COMPASS!$AH$12)</f>
        <v>79</v>
      </c>
    </row>
    <row r="278" spans="1:8" ht="15" customHeight="1">
      <c r="A278" s="393" t="s">
        <v>13409</v>
      </c>
      <c r="B278" s="550" t="s">
        <v>25</v>
      </c>
      <c r="C278" s="551" t="s">
        <v>12500</v>
      </c>
      <c r="D278" s="551" t="s">
        <v>12501</v>
      </c>
      <c r="E278" s="965">
        <v>1</v>
      </c>
      <c r="F278" s="968"/>
      <c r="G278" s="966">
        <v>202</v>
      </c>
      <c r="H278" s="147">
        <f>IF(G278="","",G278-G278*COMPASS!$AH$12)</f>
        <v>202</v>
      </c>
    </row>
    <row r="279" spans="1:8" ht="15" customHeight="1">
      <c r="A279" s="614" t="s">
        <v>13410</v>
      </c>
      <c r="B279" s="550" t="s">
        <v>25</v>
      </c>
      <c r="C279" s="551" t="s">
        <v>12502</v>
      </c>
      <c r="D279" s="551" t="s">
        <v>12503</v>
      </c>
      <c r="E279" s="965">
        <v>1</v>
      </c>
      <c r="F279" s="968"/>
      <c r="G279" s="966">
        <v>417</v>
      </c>
      <c r="H279" s="147">
        <f>IF(G279="","",G279-G279*COMPASS!$AH$12)</f>
        <v>417</v>
      </c>
    </row>
    <row r="280" spans="1:8" ht="15" customHeight="1">
      <c r="A280" s="609" t="s">
        <v>12504</v>
      </c>
      <c r="B280" s="609"/>
      <c r="C280" s="611"/>
      <c r="D280" s="612"/>
      <c r="E280" s="962"/>
      <c r="F280" s="963"/>
      <c r="G280" s="963"/>
      <c r="H280" s="147" t="str">
        <f>IF(G280="","",G280-G280*COMPASS!$AH$12)</f>
        <v/>
      </c>
    </row>
    <row r="281" spans="1:8" ht="15" customHeight="1">
      <c r="A281" s="393" t="s">
        <v>15424</v>
      </c>
      <c r="B281" s="550" t="s">
        <v>65</v>
      </c>
      <c r="C281" s="551" t="s">
        <v>15425</v>
      </c>
      <c r="D281" s="551" t="s">
        <v>15426</v>
      </c>
      <c r="E281" s="965">
        <v>1</v>
      </c>
      <c r="F281" s="968"/>
      <c r="G281" s="966">
        <v>4878</v>
      </c>
      <c r="H281" s="147">
        <f>IF(G281="","",G281-G281*COMPASS!$AH$12)</f>
        <v>4878</v>
      </c>
    </row>
    <row r="282" spans="1:8" ht="15" customHeight="1">
      <c r="A282" s="609" t="s">
        <v>12505</v>
      </c>
      <c r="B282" s="610"/>
      <c r="C282" s="611"/>
      <c r="D282" s="612"/>
      <c r="E282" s="962"/>
      <c r="F282" s="963"/>
      <c r="G282" s="963"/>
      <c r="H282" s="147" t="str">
        <f>IF(G282="","",G282-G282*COMPASS!$AH$12)</f>
        <v/>
      </c>
    </row>
    <row r="283" spans="1:8" ht="15" customHeight="1">
      <c r="A283" s="614" t="s">
        <v>13411</v>
      </c>
      <c r="B283" s="550" t="s">
        <v>25</v>
      </c>
      <c r="C283" s="551" t="s">
        <v>12506</v>
      </c>
      <c r="D283" s="551" t="s">
        <v>12507</v>
      </c>
      <c r="E283" s="965">
        <v>1</v>
      </c>
      <c r="F283" s="968"/>
      <c r="G283" s="966">
        <v>988</v>
      </c>
      <c r="H283" s="147">
        <f>IF(G283="","",G283-G283*COMPASS!$AH$12)</f>
        <v>988</v>
      </c>
    </row>
    <row r="284" spans="1:8" ht="15" customHeight="1">
      <c r="A284" s="614" t="s">
        <v>13412</v>
      </c>
      <c r="B284" s="550" t="s">
        <v>25</v>
      </c>
      <c r="C284" s="551" t="s">
        <v>12508</v>
      </c>
      <c r="D284" s="551" t="s">
        <v>12509</v>
      </c>
      <c r="E284" s="965">
        <v>1</v>
      </c>
      <c r="F284" s="968"/>
      <c r="G284" s="966">
        <v>988</v>
      </c>
      <c r="H284" s="147">
        <f>IF(G284="","",G284-G284*COMPASS!$AH$12)</f>
        <v>988</v>
      </c>
    </row>
    <row r="285" spans="1:8" ht="15" customHeight="1">
      <c r="A285" s="614" t="s">
        <v>13413</v>
      </c>
      <c r="B285" s="550" t="s">
        <v>25</v>
      </c>
      <c r="C285" s="551" t="s">
        <v>12510</v>
      </c>
      <c r="D285" s="551" t="s">
        <v>12511</v>
      </c>
      <c r="E285" s="965">
        <v>1</v>
      </c>
      <c r="F285" s="968"/>
      <c r="G285" s="966">
        <v>988</v>
      </c>
      <c r="H285" s="147">
        <f>IF(G285="","",G285-G285*COMPASS!$AH$12)</f>
        <v>988</v>
      </c>
    </row>
    <row r="286" spans="1:8" ht="15" customHeight="1">
      <c r="A286" s="609" t="s">
        <v>12512</v>
      </c>
      <c r="B286" s="610"/>
      <c r="C286" s="611"/>
      <c r="D286" s="612"/>
      <c r="E286" s="962"/>
      <c r="F286" s="963"/>
      <c r="G286" s="963"/>
      <c r="H286" s="147" t="str">
        <f>IF(G286="","",G286-G286*COMPASS!$AH$12)</f>
        <v/>
      </c>
    </row>
    <row r="287" spans="1:8" ht="15" customHeight="1">
      <c r="A287" s="609" t="s">
        <v>12513</v>
      </c>
      <c r="B287" s="610"/>
      <c r="C287" s="611"/>
      <c r="D287" s="612"/>
      <c r="E287" s="962"/>
      <c r="F287" s="963"/>
      <c r="G287" s="963"/>
      <c r="H287" s="147" t="str">
        <f>IF(G287="","",G287-G287*COMPASS!$AH$12)</f>
        <v/>
      </c>
    </row>
    <row r="288" spans="1:8" ht="15" customHeight="1">
      <c r="A288" s="393" t="s">
        <v>13414</v>
      </c>
      <c r="B288" s="550" t="s">
        <v>25</v>
      </c>
      <c r="C288" s="551" t="s">
        <v>12514</v>
      </c>
      <c r="D288" s="551" t="s">
        <v>12515</v>
      </c>
      <c r="E288" s="965">
        <v>1</v>
      </c>
      <c r="F288" s="968"/>
      <c r="G288" s="966">
        <v>0</v>
      </c>
      <c r="H288" s="147">
        <f>IF(G288="","",G288-G288*COMPASS!$AH$12)</f>
        <v>0</v>
      </c>
    </row>
    <row r="289" spans="1:8" ht="15" customHeight="1">
      <c r="A289" s="393" t="s">
        <v>13415</v>
      </c>
      <c r="B289" s="550" t="s">
        <v>25</v>
      </c>
      <c r="C289" s="551" t="s">
        <v>12516</v>
      </c>
      <c r="D289" s="551" t="s">
        <v>12517</v>
      </c>
      <c r="E289" s="965">
        <v>1</v>
      </c>
      <c r="F289" s="968"/>
      <c r="G289" s="966">
        <v>0</v>
      </c>
      <c r="H289" s="147">
        <f>IF(G289="","",G289-G289*COMPASS!$AH$12)</f>
        <v>0</v>
      </c>
    </row>
    <row r="290" spans="1:8" ht="15" customHeight="1">
      <c r="A290" s="393" t="s">
        <v>13416</v>
      </c>
      <c r="B290" s="550" t="s">
        <v>25</v>
      </c>
      <c r="C290" s="551" t="s">
        <v>12518</v>
      </c>
      <c r="D290" s="551" t="s">
        <v>12519</v>
      </c>
      <c r="E290" s="965">
        <v>1</v>
      </c>
      <c r="F290" s="968"/>
      <c r="G290" s="966">
        <v>238</v>
      </c>
      <c r="H290" s="147">
        <f>IF(G290="","",G290-G290*COMPASS!$AH$12)</f>
        <v>238</v>
      </c>
    </row>
    <row r="291" spans="1:8" ht="15" customHeight="1">
      <c r="A291" s="393" t="s">
        <v>13417</v>
      </c>
      <c r="B291" s="550" t="s">
        <v>25</v>
      </c>
      <c r="C291" s="551" t="s">
        <v>12520</v>
      </c>
      <c r="D291" s="551" t="s">
        <v>12521</v>
      </c>
      <c r="E291" s="965">
        <v>1</v>
      </c>
      <c r="F291" s="968"/>
      <c r="G291" s="966">
        <v>440</v>
      </c>
      <c r="H291" s="147">
        <f>IF(G291="","",G291-G291*COMPASS!$AH$12)</f>
        <v>440</v>
      </c>
    </row>
    <row r="292" spans="1:8" ht="15" customHeight="1">
      <c r="A292" s="393" t="s">
        <v>15427</v>
      </c>
      <c r="B292" s="550" t="s">
        <v>25</v>
      </c>
      <c r="C292" s="551" t="s">
        <v>15428</v>
      </c>
      <c r="D292" s="551" t="s">
        <v>15429</v>
      </c>
      <c r="E292" s="965">
        <v>1</v>
      </c>
      <c r="F292" s="968"/>
      <c r="G292" s="966">
        <v>404</v>
      </c>
      <c r="H292" s="147">
        <f>IF(G292="","",G292-G292*COMPASS!$AH$12)</f>
        <v>404</v>
      </c>
    </row>
    <row r="293" spans="1:8" ht="15" customHeight="1">
      <c r="A293" s="393" t="s">
        <v>15430</v>
      </c>
      <c r="B293" s="550" t="s">
        <v>25</v>
      </c>
      <c r="C293" s="551" t="s">
        <v>15431</v>
      </c>
      <c r="D293" s="551" t="s">
        <v>15432</v>
      </c>
      <c r="E293" s="965">
        <v>1</v>
      </c>
      <c r="F293" s="968"/>
      <c r="G293" s="966">
        <v>404</v>
      </c>
      <c r="H293" s="147">
        <f>IF(G293="","",G293-G293*COMPASS!$AH$12)</f>
        <v>404</v>
      </c>
    </row>
    <row r="294" spans="1:8" ht="15" customHeight="1">
      <c r="A294" s="393" t="s">
        <v>15433</v>
      </c>
      <c r="B294" s="550" t="s">
        <v>25</v>
      </c>
      <c r="C294" s="551" t="s">
        <v>15434</v>
      </c>
      <c r="D294" s="551" t="s">
        <v>15435</v>
      </c>
      <c r="E294" s="965">
        <v>1</v>
      </c>
      <c r="F294" s="968"/>
      <c r="G294" s="966">
        <v>404</v>
      </c>
      <c r="H294" s="147">
        <f>IF(G294="","",G294-G294*COMPASS!$AH$12)</f>
        <v>404</v>
      </c>
    </row>
    <row r="295" spans="1:8" ht="15" customHeight="1">
      <c r="A295" s="393" t="s">
        <v>15436</v>
      </c>
      <c r="B295" s="550" t="s">
        <v>25</v>
      </c>
      <c r="C295" s="551" t="s">
        <v>15437</v>
      </c>
      <c r="D295" s="551" t="s">
        <v>15438</v>
      </c>
      <c r="E295" s="965">
        <v>1</v>
      </c>
      <c r="F295" s="968"/>
      <c r="G295" s="966">
        <v>707</v>
      </c>
      <c r="H295" s="147">
        <f>IF(G295="","",G295-G295*COMPASS!$AH$12)</f>
        <v>707</v>
      </c>
    </row>
    <row r="296" spans="1:8" ht="15" customHeight="1">
      <c r="A296" s="393" t="s">
        <v>15439</v>
      </c>
      <c r="B296" s="550" t="s">
        <v>25</v>
      </c>
      <c r="C296" s="551" t="s">
        <v>15440</v>
      </c>
      <c r="D296" s="551" t="s">
        <v>15441</v>
      </c>
      <c r="E296" s="965">
        <v>1</v>
      </c>
      <c r="F296" s="968"/>
      <c r="G296" s="966">
        <v>738</v>
      </c>
      <c r="H296" s="147">
        <f>IF(G296="","",G296-G296*COMPASS!$AH$12)</f>
        <v>738</v>
      </c>
    </row>
    <row r="297" spans="1:8" ht="15" customHeight="1">
      <c r="A297" s="393" t="s">
        <v>15442</v>
      </c>
      <c r="B297" s="550" t="s">
        <v>25</v>
      </c>
      <c r="C297" s="551" t="s">
        <v>15443</v>
      </c>
      <c r="D297" s="551" t="s">
        <v>15444</v>
      </c>
      <c r="E297" s="965">
        <v>1</v>
      </c>
      <c r="F297" s="968"/>
      <c r="G297" s="966">
        <v>238</v>
      </c>
      <c r="H297" s="147">
        <f>IF(G297="","",G297-G297*COMPASS!$AH$12)</f>
        <v>238</v>
      </c>
    </row>
    <row r="298" spans="1:8" ht="15" customHeight="1">
      <c r="A298" s="393" t="s">
        <v>15445</v>
      </c>
      <c r="B298" s="550" t="s">
        <v>25</v>
      </c>
      <c r="C298" s="551" t="s">
        <v>15446</v>
      </c>
      <c r="D298" s="551" t="s">
        <v>15447</v>
      </c>
      <c r="E298" s="965">
        <v>1</v>
      </c>
      <c r="F298" s="1036"/>
      <c r="G298" s="966">
        <v>960</v>
      </c>
      <c r="H298" s="147">
        <f>IF(G298="","",G298-G298*COMPASS!$AH$12)</f>
        <v>960</v>
      </c>
    </row>
    <row r="299" spans="1:8" ht="15" customHeight="1">
      <c r="A299" s="393" t="s">
        <v>13418</v>
      </c>
      <c r="B299" s="550" t="s">
        <v>25</v>
      </c>
      <c r="C299" s="551" t="s">
        <v>12522</v>
      </c>
      <c r="D299" s="551" t="s">
        <v>12523</v>
      </c>
      <c r="E299" s="965">
        <v>1</v>
      </c>
      <c r="F299" s="968"/>
      <c r="G299" s="966">
        <v>440</v>
      </c>
      <c r="H299" s="147">
        <f>IF(G299="","",G299-G299*COMPASS!$AH$12)</f>
        <v>440</v>
      </c>
    </row>
    <row r="300" spans="1:8" ht="15" customHeight="1">
      <c r="A300" s="609" t="s">
        <v>12524</v>
      </c>
      <c r="B300" s="610"/>
      <c r="C300" s="611"/>
      <c r="D300" s="612"/>
      <c r="E300" s="962"/>
      <c r="F300" s="963"/>
      <c r="G300" s="963"/>
      <c r="H300" s="147" t="str">
        <f>IF(G300="","",G300-G300*COMPASS!$AH$12)</f>
        <v/>
      </c>
    </row>
    <row r="301" spans="1:8" ht="15" customHeight="1">
      <c r="A301" s="393" t="s">
        <v>13419</v>
      </c>
      <c r="B301" s="550" t="s">
        <v>25</v>
      </c>
      <c r="C301" s="551" t="s">
        <v>12525</v>
      </c>
      <c r="D301" s="551" t="s">
        <v>12526</v>
      </c>
      <c r="E301" s="965">
        <v>1</v>
      </c>
      <c r="F301" s="968"/>
      <c r="G301" s="966">
        <v>858</v>
      </c>
      <c r="H301" s="147">
        <f>IF(G301="","",G301-G301*COMPASS!$AH$12)</f>
        <v>858</v>
      </c>
    </row>
    <row r="302" spans="1:8" ht="15" customHeight="1">
      <c r="A302" s="393" t="s">
        <v>13420</v>
      </c>
      <c r="B302" s="550" t="s">
        <v>25</v>
      </c>
      <c r="C302" s="551" t="s">
        <v>12527</v>
      </c>
      <c r="D302" s="551" t="s">
        <v>12528</v>
      </c>
      <c r="E302" s="965">
        <v>1</v>
      </c>
      <c r="F302" s="968"/>
      <c r="G302" s="966">
        <v>484</v>
      </c>
      <c r="H302" s="147">
        <f>IF(G302="","",G302-G302*COMPASS!$AH$12)</f>
        <v>484</v>
      </c>
    </row>
    <row r="303" spans="1:8" ht="15" customHeight="1">
      <c r="A303" s="393" t="s">
        <v>13421</v>
      </c>
      <c r="B303" s="550" t="s">
        <v>25</v>
      </c>
      <c r="C303" s="551" t="s">
        <v>12529</v>
      </c>
      <c r="D303" s="551" t="s">
        <v>12530</v>
      </c>
      <c r="E303" s="965">
        <v>1</v>
      </c>
      <c r="F303" s="968"/>
      <c r="G303" s="966">
        <v>329</v>
      </c>
      <c r="H303" s="147">
        <f>IF(G303="","",G303-G303*COMPASS!$AH$12)</f>
        <v>329</v>
      </c>
    </row>
    <row r="304" spans="1:8" ht="15" customHeight="1">
      <c r="A304" s="393" t="s">
        <v>13422</v>
      </c>
      <c r="B304" s="550" t="s">
        <v>25</v>
      </c>
      <c r="C304" s="551" t="s">
        <v>12531</v>
      </c>
      <c r="D304" s="551" t="s">
        <v>12532</v>
      </c>
      <c r="E304" s="965">
        <v>1</v>
      </c>
      <c r="F304" s="968"/>
      <c r="G304" s="966">
        <v>121</v>
      </c>
      <c r="H304" s="147">
        <f>IF(G304="","",G304-G304*COMPASS!$AH$12)</f>
        <v>121</v>
      </c>
    </row>
    <row r="305" spans="1:8" ht="15" customHeight="1">
      <c r="A305" s="609" t="s">
        <v>12533</v>
      </c>
      <c r="B305" s="610"/>
      <c r="C305" s="611"/>
      <c r="D305" s="612"/>
      <c r="E305" s="962"/>
      <c r="F305" s="963"/>
      <c r="G305" s="963"/>
      <c r="H305" s="147" t="str">
        <f>IF(G305="","",G305-G305*COMPASS!$AH$12)</f>
        <v/>
      </c>
    </row>
    <row r="306" spans="1:8" ht="15" customHeight="1">
      <c r="A306" s="609" t="s">
        <v>12534</v>
      </c>
      <c r="B306" s="610"/>
      <c r="C306" s="611"/>
      <c r="D306" s="612"/>
      <c r="E306" s="962"/>
      <c r="F306" s="963"/>
      <c r="G306" s="963"/>
      <c r="H306" s="147" t="str">
        <f>IF(G306="","",G306-G306*COMPASS!$AH$12)</f>
        <v/>
      </c>
    </row>
    <row r="307" spans="1:8" ht="15" customHeight="1">
      <c r="A307" s="393" t="s">
        <v>13423</v>
      </c>
      <c r="B307" s="550" t="s">
        <v>25</v>
      </c>
      <c r="C307" s="551" t="s">
        <v>12535</v>
      </c>
      <c r="D307" s="551" t="s">
        <v>12536</v>
      </c>
      <c r="E307" s="965">
        <v>1</v>
      </c>
      <c r="F307" s="968"/>
      <c r="G307" s="966">
        <v>732</v>
      </c>
      <c r="H307" s="147">
        <f>IF(G307="","",G307-G307*COMPASS!$AH$12)</f>
        <v>732</v>
      </c>
    </row>
    <row r="308" spans="1:8" ht="15" customHeight="1">
      <c r="A308" s="393" t="s">
        <v>13424</v>
      </c>
      <c r="B308" s="550" t="s">
        <v>25</v>
      </c>
      <c r="C308" s="551" t="s">
        <v>12537</v>
      </c>
      <c r="D308" s="551" t="s">
        <v>12538</v>
      </c>
      <c r="E308" s="965">
        <v>1</v>
      </c>
      <c r="F308" s="968"/>
      <c r="G308" s="966">
        <v>799</v>
      </c>
      <c r="H308" s="147">
        <f>IF(G308="","",G308-G308*COMPASS!$AH$12)</f>
        <v>799</v>
      </c>
    </row>
    <row r="309" spans="1:8" ht="15" customHeight="1">
      <c r="A309" s="609" t="s">
        <v>12539</v>
      </c>
      <c r="B309" s="610"/>
      <c r="C309" s="611"/>
      <c r="D309" s="612"/>
      <c r="E309" s="962"/>
      <c r="F309" s="963"/>
      <c r="G309" s="963"/>
      <c r="H309" s="147" t="str">
        <f>IF(G309="","",G309-G309*COMPASS!$AH$12)</f>
        <v/>
      </c>
    </row>
    <row r="310" spans="1:8" ht="15" customHeight="1">
      <c r="A310" s="393" t="s">
        <v>13425</v>
      </c>
      <c r="B310" s="550" t="s">
        <v>25</v>
      </c>
      <c r="C310" s="551" t="s">
        <v>12540</v>
      </c>
      <c r="D310" s="551" t="s">
        <v>12541</v>
      </c>
      <c r="E310" s="965">
        <v>1</v>
      </c>
      <c r="F310" s="968"/>
      <c r="G310" s="966">
        <v>518</v>
      </c>
      <c r="H310" s="147">
        <f>IF(G310="","",G310-G310*COMPASS!$AH$12)</f>
        <v>518</v>
      </c>
    </row>
    <row r="311" spans="1:8" ht="15" customHeight="1">
      <c r="A311" s="609" t="s">
        <v>182</v>
      </c>
      <c r="B311" s="610"/>
      <c r="C311" s="611"/>
      <c r="D311" s="612"/>
      <c r="E311" s="962"/>
      <c r="F311" s="963"/>
      <c r="G311" s="963"/>
      <c r="H311" s="147" t="str">
        <f>IF(G311="","",G311-G311*COMPASS!$AH$12)</f>
        <v/>
      </c>
    </row>
    <row r="312" spans="1:8" ht="15" customHeight="1">
      <c r="A312" s="609" t="s">
        <v>12542</v>
      </c>
      <c r="B312" s="610"/>
      <c r="C312" s="611"/>
      <c r="D312" s="612"/>
      <c r="E312" s="962"/>
      <c r="F312" s="963"/>
      <c r="G312" s="963"/>
      <c r="H312" s="147" t="str">
        <f>IF(G312="","",G312-G312*COMPASS!$AH$12)</f>
        <v/>
      </c>
    </row>
    <row r="313" spans="1:8" ht="15" customHeight="1">
      <c r="A313" s="609" t="s">
        <v>12543</v>
      </c>
      <c r="B313" s="610"/>
      <c r="C313" s="611"/>
      <c r="D313" s="612"/>
      <c r="E313" s="962"/>
      <c r="F313" s="963"/>
      <c r="G313" s="963"/>
      <c r="H313" s="147" t="str">
        <f>IF(G313="","",G313-G313*COMPASS!$AH$12)</f>
        <v/>
      </c>
    </row>
    <row r="314" spans="1:8" ht="15" customHeight="1">
      <c r="A314" s="393" t="s">
        <v>13426</v>
      </c>
      <c r="B314" s="550" t="s">
        <v>51</v>
      </c>
      <c r="C314" s="551" t="s">
        <v>12544</v>
      </c>
      <c r="D314" s="551" t="s">
        <v>12545</v>
      </c>
      <c r="E314" s="965">
        <v>1</v>
      </c>
      <c r="F314" s="968"/>
      <c r="G314" s="966">
        <v>317</v>
      </c>
      <c r="H314" s="147">
        <f>IF(G314="","",G314-G314*COMPASS!$AH$12)</f>
        <v>317</v>
      </c>
    </row>
    <row r="315" spans="1:8" ht="15" customHeight="1">
      <c r="A315" s="393" t="s">
        <v>13427</v>
      </c>
      <c r="B315" s="550" t="s">
        <v>25</v>
      </c>
      <c r="C315" s="551" t="s">
        <v>12546</v>
      </c>
      <c r="D315" s="551" t="s">
        <v>12547</v>
      </c>
      <c r="E315" s="965">
        <v>1</v>
      </c>
      <c r="F315" s="968"/>
      <c r="G315" s="966">
        <v>317</v>
      </c>
      <c r="H315" s="147">
        <f>IF(G315="","",G315-G315*COMPASS!$AH$12)</f>
        <v>317</v>
      </c>
    </row>
    <row r="316" spans="1:8" ht="15" customHeight="1">
      <c r="A316" s="609" t="s">
        <v>12548</v>
      </c>
      <c r="B316" s="610"/>
      <c r="C316" s="611"/>
      <c r="D316" s="612"/>
      <c r="E316" s="962"/>
      <c r="F316" s="963"/>
      <c r="G316" s="963"/>
      <c r="H316" s="147" t="str">
        <f>IF(G316="","",G316-G316*COMPASS!$AH$12)</f>
        <v/>
      </c>
    </row>
    <row r="317" spans="1:8" ht="15" customHeight="1">
      <c r="A317" s="393" t="s">
        <v>13428</v>
      </c>
      <c r="B317" s="550" t="s">
        <v>25</v>
      </c>
      <c r="C317" s="551" t="s">
        <v>12549</v>
      </c>
      <c r="D317" s="551" t="s">
        <v>12550</v>
      </c>
      <c r="E317" s="965">
        <v>1</v>
      </c>
      <c r="F317" s="968"/>
      <c r="G317" s="966">
        <v>533</v>
      </c>
      <c r="H317" s="147">
        <f>IF(G317="","",G317-G317*COMPASS!$AH$12)</f>
        <v>533</v>
      </c>
    </row>
    <row r="318" spans="1:8" ht="15" customHeight="1">
      <c r="A318" s="393" t="s">
        <v>13429</v>
      </c>
      <c r="B318" s="550" t="s">
        <v>25</v>
      </c>
      <c r="C318" s="551" t="s">
        <v>12551</v>
      </c>
      <c r="D318" s="551" t="s">
        <v>12552</v>
      </c>
      <c r="E318" s="965">
        <v>1</v>
      </c>
      <c r="F318" s="968"/>
      <c r="G318" s="966">
        <v>533</v>
      </c>
      <c r="H318" s="147">
        <f>IF(G318="","",G318-G318*COMPASS!$AH$12)</f>
        <v>533</v>
      </c>
    </row>
    <row r="319" spans="1:8" ht="15" customHeight="1">
      <c r="A319" s="393" t="s">
        <v>15448</v>
      </c>
      <c r="B319" s="550" t="s">
        <v>65</v>
      </c>
      <c r="C319" s="551" t="s">
        <v>15449</v>
      </c>
      <c r="D319" s="551" t="s">
        <v>15450</v>
      </c>
      <c r="E319" s="965">
        <v>1</v>
      </c>
      <c r="F319" s="968"/>
      <c r="G319" s="966">
        <v>802</v>
      </c>
      <c r="H319" s="147">
        <f>IF(G319="","",G319-G319*COMPASS!$AH$12)</f>
        <v>802</v>
      </c>
    </row>
    <row r="320" spans="1:8" ht="15" customHeight="1">
      <c r="A320" s="609" t="s">
        <v>12553</v>
      </c>
      <c r="B320" s="610"/>
      <c r="C320" s="611"/>
      <c r="D320" s="612"/>
      <c r="E320" s="962"/>
      <c r="F320" s="963"/>
      <c r="G320" s="963"/>
      <c r="H320" s="147" t="str">
        <f>IF(G320="","",G320-G320*COMPASS!$AH$12)</f>
        <v/>
      </c>
    </row>
    <row r="321" spans="1:8" ht="15" customHeight="1">
      <c r="A321" s="393" t="s">
        <v>13430</v>
      </c>
      <c r="B321" s="550" t="s">
        <v>25</v>
      </c>
      <c r="C321" s="551" t="s">
        <v>12554</v>
      </c>
      <c r="D321" s="551" t="s">
        <v>12555</v>
      </c>
      <c r="E321" s="965">
        <v>1</v>
      </c>
      <c r="F321" s="968"/>
      <c r="G321" s="966">
        <v>758</v>
      </c>
      <c r="H321" s="147">
        <f>IF(G321="","",G321-G321*COMPASS!$AH$12)</f>
        <v>758</v>
      </c>
    </row>
    <row r="322" spans="1:8" ht="15" customHeight="1">
      <c r="A322" s="393" t="s">
        <v>13431</v>
      </c>
      <c r="B322" s="550" t="s">
        <v>25</v>
      </c>
      <c r="C322" s="551" t="s">
        <v>12556</v>
      </c>
      <c r="D322" s="551" t="s">
        <v>12557</v>
      </c>
      <c r="E322" s="965">
        <v>1</v>
      </c>
      <c r="F322" s="968"/>
      <c r="G322" s="966">
        <v>758</v>
      </c>
      <c r="H322" s="147">
        <f>IF(G322="","",G322-G322*COMPASS!$AH$12)</f>
        <v>758</v>
      </c>
    </row>
    <row r="323" spans="1:8" ht="15" customHeight="1">
      <c r="A323" s="609" t="s">
        <v>12558</v>
      </c>
      <c r="B323" s="610"/>
      <c r="C323" s="611"/>
      <c r="D323" s="612"/>
      <c r="E323" s="962"/>
      <c r="F323" s="963"/>
      <c r="G323" s="963"/>
      <c r="H323" s="147" t="str">
        <f>IF(G323="","",G323-G323*COMPASS!$AH$12)</f>
        <v/>
      </c>
    </row>
    <row r="324" spans="1:8" ht="15" customHeight="1">
      <c r="A324" s="393" t="s">
        <v>13432</v>
      </c>
      <c r="B324" s="550" t="s">
        <v>25</v>
      </c>
      <c r="C324" s="551" t="s">
        <v>12559</v>
      </c>
      <c r="D324" s="551" t="s">
        <v>12560</v>
      </c>
      <c r="E324" s="965">
        <v>1</v>
      </c>
      <c r="F324" s="968"/>
      <c r="G324" s="966">
        <v>893</v>
      </c>
      <c r="H324" s="147">
        <f>IF(G324="","",G324-G324*COMPASS!$AH$12)</f>
        <v>893</v>
      </c>
    </row>
    <row r="325" spans="1:8" ht="15" customHeight="1">
      <c r="A325" s="393" t="s">
        <v>13433</v>
      </c>
      <c r="B325" s="550" t="s">
        <v>25</v>
      </c>
      <c r="C325" s="551" t="s">
        <v>12561</v>
      </c>
      <c r="D325" s="551" t="s">
        <v>12562</v>
      </c>
      <c r="E325" s="965">
        <v>1</v>
      </c>
      <c r="F325" s="968"/>
      <c r="G325" s="966">
        <v>893</v>
      </c>
      <c r="H325" s="147">
        <f>IF(G325="","",G325-G325*COMPASS!$AH$12)</f>
        <v>893</v>
      </c>
    </row>
    <row r="326" spans="1:8" ht="15" customHeight="1">
      <c r="A326" s="609" t="s">
        <v>43</v>
      </c>
      <c r="B326" s="610"/>
      <c r="C326" s="611"/>
      <c r="D326" s="612"/>
      <c r="E326" s="962"/>
      <c r="F326" s="963"/>
      <c r="G326" s="963"/>
      <c r="H326" s="147" t="str">
        <f>IF(G326="","",G326-G326*COMPASS!$AH$12)</f>
        <v/>
      </c>
    </row>
    <row r="327" spans="1:8" ht="15" customHeight="1">
      <c r="A327" s="609" t="s">
        <v>12563</v>
      </c>
      <c r="B327" s="610"/>
      <c r="C327" s="611"/>
      <c r="D327" s="612"/>
      <c r="E327" s="962"/>
      <c r="F327" s="963"/>
      <c r="G327" s="963"/>
      <c r="H327" s="147" t="str">
        <f>IF(G327="","",G327-G327*COMPASS!$AH$12)</f>
        <v/>
      </c>
    </row>
    <row r="328" spans="1:8" ht="15" customHeight="1">
      <c r="A328" s="393" t="s">
        <v>13434</v>
      </c>
      <c r="B328" s="550" t="s">
        <v>51</v>
      </c>
      <c r="C328" s="551" t="s">
        <v>12564</v>
      </c>
      <c r="D328" s="551" t="s">
        <v>12565</v>
      </c>
      <c r="E328" s="965">
        <v>1</v>
      </c>
      <c r="F328" s="968"/>
      <c r="G328" s="966">
        <v>38</v>
      </c>
      <c r="H328" s="147">
        <f>IF(G328="","",G328-G328*COMPASS!$AH$12)</f>
        <v>38</v>
      </c>
    </row>
    <row r="329" spans="1:8" ht="15" customHeight="1">
      <c r="A329" s="393" t="s">
        <v>13435</v>
      </c>
      <c r="B329" s="550" t="s">
        <v>25</v>
      </c>
      <c r="C329" s="551" t="s">
        <v>12566</v>
      </c>
      <c r="D329" s="551" t="s">
        <v>12567</v>
      </c>
      <c r="E329" s="965">
        <v>1</v>
      </c>
      <c r="F329" s="968"/>
      <c r="G329" s="966">
        <v>94</v>
      </c>
      <c r="H329" s="147">
        <f>IF(G329="","",G329-G329*COMPASS!$AH$12)</f>
        <v>94</v>
      </c>
    </row>
    <row r="330" spans="1:8" ht="15" customHeight="1">
      <c r="A330" s="393" t="s">
        <v>13436</v>
      </c>
      <c r="B330" s="550" t="s">
        <v>25</v>
      </c>
      <c r="C330" s="551" t="s">
        <v>12568</v>
      </c>
      <c r="D330" s="551" t="s">
        <v>12569</v>
      </c>
      <c r="E330" s="965">
        <v>1</v>
      </c>
      <c r="F330" s="968"/>
      <c r="G330" s="966">
        <v>180</v>
      </c>
      <c r="H330" s="147">
        <f>IF(G330="","",G330-G330*COMPASS!$AH$12)</f>
        <v>180</v>
      </c>
    </row>
    <row r="331" spans="1:8" ht="15" customHeight="1">
      <c r="A331" s="393" t="s">
        <v>13437</v>
      </c>
      <c r="B331" s="550" t="s">
        <v>51</v>
      </c>
      <c r="C331" s="551" t="s">
        <v>12570</v>
      </c>
      <c r="D331" s="551" t="s">
        <v>12571</v>
      </c>
      <c r="E331" s="965">
        <v>1</v>
      </c>
      <c r="F331" s="968"/>
      <c r="G331" s="966">
        <v>68</v>
      </c>
      <c r="H331" s="147">
        <f>IF(G331="","",G331-G331*COMPASS!$AH$12)</f>
        <v>68</v>
      </c>
    </row>
    <row r="332" spans="1:8" ht="15" customHeight="1">
      <c r="A332" s="609" t="s">
        <v>424</v>
      </c>
      <c r="B332" s="610"/>
      <c r="C332" s="611"/>
      <c r="D332" s="612"/>
      <c r="E332" s="962"/>
      <c r="F332" s="963"/>
      <c r="G332" s="963"/>
      <c r="H332" s="147" t="str">
        <f>IF(G332="","",G332-G332*COMPASS!$AH$12)</f>
        <v/>
      </c>
    </row>
    <row r="333" spans="1:8" ht="15" customHeight="1">
      <c r="A333" s="393" t="s">
        <v>13438</v>
      </c>
      <c r="B333" s="550" t="s">
        <v>25</v>
      </c>
      <c r="C333" s="551" t="s">
        <v>12572</v>
      </c>
      <c r="D333" s="551" t="s">
        <v>12573</v>
      </c>
      <c r="E333" s="965">
        <v>1</v>
      </c>
      <c r="F333" s="968"/>
      <c r="G333" s="966">
        <v>68</v>
      </c>
      <c r="H333" s="147">
        <f>IF(G333="","",G333-G333*COMPASS!$AH$12)</f>
        <v>68</v>
      </c>
    </row>
    <row r="334" spans="1:8" ht="15" customHeight="1">
      <c r="A334" s="393" t="s">
        <v>13439</v>
      </c>
      <c r="B334" s="550" t="s">
        <v>25</v>
      </c>
      <c r="C334" s="551" t="s">
        <v>12574</v>
      </c>
      <c r="D334" s="551" t="s">
        <v>12575</v>
      </c>
      <c r="E334" s="965">
        <v>1</v>
      </c>
      <c r="F334" s="968"/>
      <c r="G334" s="966">
        <v>127</v>
      </c>
      <c r="H334" s="147">
        <f>IF(G334="","",G334-G334*COMPASS!$AH$12)</f>
        <v>127</v>
      </c>
    </row>
    <row r="335" spans="1:8" ht="15" customHeight="1">
      <c r="A335" s="393" t="s">
        <v>13440</v>
      </c>
      <c r="B335" s="550" t="s">
        <v>25</v>
      </c>
      <c r="C335" s="551" t="s">
        <v>12576</v>
      </c>
      <c r="D335" s="551" t="s">
        <v>12577</v>
      </c>
      <c r="E335" s="965">
        <v>1</v>
      </c>
      <c r="F335" s="968"/>
      <c r="G335" s="966">
        <v>174</v>
      </c>
      <c r="H335" s="147">
        <f>IF(G335="","",G335-G335*COMPASS!$AH$12)</f>
        <v>174</v>
      </c>
    </row>
    <row r="336" spans="1:8" ht="15" customHeight="1">
      <c r="A336" s="609" t="s">
        <v>12578</v>
      </c>
      <c r="B336" s="610"/>
      <c r="C336" s="611"/>
      <c r="D336" s="612"/>
      <c r="E336" s="962"/>
      <c r="F336" s="963"/>
      <c r="G336" s="963"/>
      <c r="H336" s="147" t="str">
        <f>IF(G336="","",G336-G336*COMPASS!$AH$12)</f>
        <v/>
      </c>
    </row>
    <row r="337" spans="1:8" ht="15" customHeight="1">
      <c r="A337" s="609" t="s">
        <v>12579</v>
      </c>
      <c r="B337" s="610"/>
      <c r="C337" s="611"/>
      <c r="D337" s="612"/>
      <c r="E337" s="962"/>
      <c r="F337" s="963"/>
      <c r="G337" s="963"/>
      <c r="H337" s="147" t="str">
        <f>IF(G337="","",G337-G337*COMPASS!$AH$12)</f>
        <v/>
      </c>
    </row>
    <row r="338" spans="1:8" ht="15" customHeight="1">
      <c r="A338" s="393" t="s">
        <v>15451</v>
      </c>
      <c r="B338" s="550" t="s">
        <v>65</v>
      </c>
      <c r="C338" s="551" t="s">
        <v>15452</v>
      </c>
      <c r="D338" s="551" t="s">
        <v>15453</v>
      </c>
      <c r="E338" s="965">
        <v>1</v>
      </c>
      <c r="F338" s="968"/>
      <c r="G338" s="966">
        <v>521</v>
      </c>
      <c r="H338" s="147">
        <f>IF(G338="","",G338-G338*COMPASS!$AH$12)</f>
        <v>521</v>
      </c>
    </row>
    <row r="339" spans="1:8" ht="15" customHeight="1">
      <c r="A339" s="609" t="s">
        <v>12580</v>
      </c>
      <c r="B339" s="610"/>
      <c r="C339" s="611"/>
      <c r="D339" s="612"/>
      <c r="E339" s="962"/>
      <c r="F339" s="963"/>
      <c r="G339" s="963"/>
      <c r="H339" s="147" t="str">
        <f>IF(G339="","",G339-G339*COMPASS!$AH$12)</f>
        <v/>
      </c>
    </row>
    <row r="340" spans="1:8" ht="15" customHeight="1">
      <c r="A340" s="609" t="s">
        <v>43</v>
      </c>
      <c r="B340" s="610"/>
      <c r="C340" s="611"/>
      <c r="D340" s="612"/>
      <c r="E340" s="962"/>
      <c r="F340" s="963"/>
      <c r="G340" s="963"/>
      <c r="H340" s="147" t="str">
        <f>IF(G340="","",G340-G340*COMPASS!$AH$12)</f>
        <v/>
      </c>
    </row>
    <row r="341" spans="1:8" ht="15" customHeight="1">
      <c r="A341" s="393" t="s">
        <v>13441</v>
      </c>
      <c r="B341" s="550" t="s">
        <v>25</v>
      </c>
      <c r="C341" s="551" t="s">
        <v>12581</v>
      </c>
      <c r="D341" s="551" t="s">
        <v>12582</v>
      </c>
      <c r="E341" s="965">
        <v>1</v>
      </c>
      <c r="F341" s="968"/>
      <c r="G341" s="966">
        <v>78</v>
      </c>
      <c r="H341" s="147">
        <f>IF(G341="","",G341-G341*COMPASS!$AH$12)</f>
        <v>78</v>
      </c>
    </row>
    <row r="342" spans="1:8" ht="15" customHeight="1">
      <c r="A342" s="393" t="s">
        <v>13442</v>
      </c>
      <c r="B342" s="550" t="s">
        <v>25</v>
      </c>
      <c r="C342" s="551" t="s">
        <v>12583</v>
      </c>
      <c r="D342" s="551" t="s">
        <v>12584</v>
      </c>
      <c r="E342" s="965">
        <v>1</v>
      </c>
      <c r="F342" s="968"/>
      <c r="G342" s="966">
        <v>45</v>
      </c>
      <c r="H342" s="147">
        <f>IF(G342="","",G342-G342*COMPASS!$AH$12)</f>
        <v>45</v>
      </c>
    </row>
    <row r="343" spans="1:8" ht="15" customHeight="1">
      <c r="A343" s="393" t="s">
        <v>13443</v>
      </c>
      <c r="B343" s="550" t="s">
        <v>25</v>
      </c>
      <c r="C343" s="551" t="s">
        <v>12585</v>
      </c>
      <c r="D343" s="551" t="s">
        <v>12586</v>
      </c>
      <c r="E343" s="965">
        <v>1</v>
      </c>
      <c r="F343" s="968"/>
      <c r="G343" s="966">
        <v>134</v>
      </c>
      <c r="H343" s="147">
        <f>IF(G343="","",G343-G343*COMPASS!$AH$12)</f>
        <v>134</v>
      </c>
    </row>
    <row r="344" spans="1:8" ht="15" customHeight="1">
      <c r="A344" s="393" t="s">
        <v>15454</v>
      </c>
      <c r="B344" s="550" t="s">
        <v>65</v>
      </c>
      <c r="C344" s="551" t="s">
        <v>15455</v>
      </c>
      <c r="D344" s="551" t="s">
        <v>15456</v>
      </c>
      <c r="E344" s="965">
        <v>1</v>
      </c>
      <c r="F344" s="968"/>
      <c r="G344" s="966">
        <v>87</v>
      </c>
      <c r="H344" s="147">
        <f>IF(G344="","",G344-G344*COMPASS!$AH$12)</f>
        <v>87</v>
      </c>
    </row>
    <row r="345" spans="1:8" ht="15" customHeight="1">
      <c r="A345" s="609" t="s">
        <v>326</v>
      </c>
      <c r="B345" s="610"/>
      <c r="C345" s="611"/>
      <c r="D345" s="612"/>
      <c r="E345" s="962"/>
      <c r="F345" s="963"/>
      <c r="G345" s="963"/>
      <c r="H345" s="147" t="str">
        <f>IF(G345="","",G345-G345*COMPASS!$AH$12)</f>
        <v/>
      </c>
    </row>
    <row r="346" spans="1:8" ht="15" customHeight="1">
      <c r="A346" s="609" t="s">
        <v>12587</v>
      </c>
      <c r="B346" s="610"/>
      <c r="C346" s="611"/>
      <c r="D346" s="612"/>
      <c r="E346" s="962"/>
      <c r="F346" s="963"/>
      <c r="G346" s="963"/>
      <c r="H346" s="147" t="str">
        <f>IF(G346="","",G346-G346*COMPASS!$AH$12)</f>
        <v/>
      </c>
    </row>
    <row r="347" spans="1:8" ht="15" customHeight="1">
      <c r="A347" s="609" t="s">
        <v>12588</v>
      </c>
      <c r="B347" s="610"/>
      <c r="C347" s="611"/>
      <c r="D347" s="612"/>
      <c r="E347" s="962"/>
      <c r="F347" s="963"/>
      <c r="G347" s="963"/>
      <c r="H347" s="147" t="str">
        <f>IF(G347="","",G347-G347*COMPASS!$AH$12)</f>
        <v/>
      </c>
    </row>
    <row r="348" spans="1:8" ht="15" customHeight="1">
      <c r="A348" s="614" t="s">
        <v>13444</v>
      </c>
      <c r="B348" s="550" t="s">
        <v>25</v>
      </c>
      <c r="C348" s="551" t="s">
        <v>12589</v>
      </c>
      <c r="D348" s="551" t="s">
        <v>12590</v>
      </c>
      <c r="E348" s="965">
        <v>1</v>
      </c>
      <c r="F348" s="968"/>
      <c r="G348" s="966">
        <v>452</v>
      </c>
      <c r="H348" s="147">
        <f>IF(G348="","",G348-G348*COMPASS!$AH$12)</f>
        <v>452</v>
      </c>
    </row>
    <row r="349" spans="1:8" ht="15" customHeight="1">
      <c r="A349" s="609" t="s">
        <v>12591</v>
      </c>
      <c r="B349" s="610"/>
      <c r="C349" s="611"/>
      <c r="D349" s="612"/>
      <c r="E349" s="962"/>
      <c r="F349" s="963"/>
      <c r="G349" s="963"/>
      <c r="H349" s="147" t="str">
        <f>IF(G349="","",G349-G349*COMPASS!$AH$12)</f>
        <v/>
      </c>
    </row>
    <row r="350" spans="1:8" ht="15" customHeight="1">
      <c r="A350" s="614" t="s">
        <v>13445</v>
      </c>
      <c r="B350" s="550" t="s">
        <v>25</v>
      </c>
      <c r="C350" s="551" t="s">
        <v>12592</v>
      </c>
      <c r="D350" s="551" t="s">
        <v>12593</v>
      </c>
      <c r="E350" s="965">
        <v>1</v>
      </c>
      <c r="F350" s="968"/>
      <c r="G350" s="966">
        <v>1357</v>
      </c>
      <c r="H350" s="147">
        <f>IF(G350="","",G350-G350*COMPASS!$AH$12)</f>
        <v>1357</v>
      </c>
    </row>
    <row r="351" spans="1:8" ht="15" customHeight="1">
      <c r="A351" s="609" t="s">
        <v>12594</v>
      </c>
      <c r="B351" s="610"/>
      <c r="C351" s="611"/>
      <c r="D351" s="612"/>
      <c r="E351" s="962"/>
      <c r="F351" s="963"/>
      <c r="G351" s="963"/>
      <c r="H351" s="147" t="str">
        <f>IF(G351="","",G351-G351*COMPASS!$AH$12)</f>
        <v/>
      </c>
    </row>
    <row r="352" spans="1:8" ht="15" customHeight="1">
      <c r="A352" s="393" t="s">
        <v>13446</v>
      </c>
      <c r="B352" s="550" t="s">
        <v>25</v>
      </c>
      <c r="C352" s="551" t="s">
        <v>12595</v>
      </c>
      <c r="D352" s="551" t="s">
        <v>12596</v>
      </c>
      <c r="E352" s="965">
        <v>1</v>
      </c>
      <c r="F352" s="968"/>
      <c r="G352" s="966">
        <v>1895</v>
      </c>
      <c r="H352" s="147">
        <f>IF(G352="","",G352-G352*COMPASS!$AH$12)</f>
        <v>1895</v>
      </c>
    </row>
    <row r="353" spans="1:8" ht="15" customHeight="1">
      <c r="A353" s="609" t="s">
        <v>12597</v>
      </c>
      <c r="B353" s="610"/>
      <c r="C353" s="611"/>
      <c r="D353" s="612"/>
      <c r="E353" s="962"/>
      <c r="F353" s="963"/>
      <c r="G353" s="963"/>
      <c r="H353" s="147" t="str">
        <f>IF(G353="","",G353-G353*COMPASS!$AH$12)</f>
        <v/>
      </c>
    </row>
    <row r="354" spans="1:8" ht="15" customHeight="1">
      <c r="A354" s="393" t="s">
        <v>13447</v>
      </c>
      <c r="B354" s="550" t="s">
        <v>25</v>
      </c>
      <c r="C354" s="551" t="s">
        <v>12598</v>
      </c>
      <c r="D354" s="551" t="s">
        <v>12599</v>
      </c>
      <c r="E354" s="965">
        <v>1</v>
      </c>
      <c r="F354" s="968"/>
      <c r="G354" s="966">
        <v>2641</v>
      </c>
      <c r="H354" s="147">
        <f>IF(G354="","",G354-G354*COMPASS!$AH$12)</f>
        <v>2641</v>
      </c>
    </row>
    <row r="355" spans="1:8" ht="15" customHeight="1">
      <c r="A355" s="609" t="s">
        <v>12600</v>
      </c>
      <c r="B355" s="610"/>
      <c r="C355" s="611"/>
      <c r="D355" s="612"/>
      <c r="E355" s="962"/>
      <c r="F355" s="963"/>
      <c r="G355" s="963"/>
      <c r="H355" s="147" t="str">
        <f>IF(G355="","",G355-G355*COMPASS!$AH$12)</f>
        <v/>
      </c>
    </row>
    <row r="356" spans="1:8" ht="15" customHeight="1">
      <c r="A356" s="393" t="s">
        <v>13448</v>
      </c>
      <c r="B356" s="550" t="s">
        <v>25</v>
      </c>
      <c r="C356" s="551" t="s">
        <v>12601</v>
      </c>
      <c r="D356" s="551" t="s">
        <v>12602</v>
      </c>
      <c r="E356" s="965">
        <v>1</v>
      </c>
      <c r="F356" s="968"/>
      <c r="G356" s="966">
        <v>4188</v>
      </c>
      <c r="H356" s="147">
        <f>IF(G356="","",G356-G356*COMPASS!$AH$12)</f>
        <v>4188</v>
      </c>
    </row>
    <row r="357" spans="1:8" ht="15" customHeight="1">
      <c r="A357" s="609" t="s">
        <v>43</v>
      </c>
      <c r="B357" s="610"/>
      <c r="C357" s="611"/>
      <c r="D357" s="612"/>
      <c r="E357" s="962"/>
      <c r="F357" s="963"/>
      <c r="G357" s="963"/>
      <c r="H357" s="147" t="str">
        <f>IF(G357="","",G357-G357*COMPASS!$AH$12)</f>
        <v/>
      </c>
    </row>
    <row r="358" spans="1:8" ht="15" customHeight="1">
      <c r="A358" s="393" t="s">
        <v>13449</v>
      </c>
      <c r="B358" s="550" t="s">
        <v>25</v>
      </c>
      <c r="C358" s="551" t="s">
        <v>12603</v>
      </c>
      <c r="D358" s="551" t="s">
        <v>12604</v>
      </c>
      <c r="E358" s="965">
        <v>1</v>
      </c>
      <c r="F358" s="968"/>
      <c r="G358" s="966">
        <v>88</v>
      </c>
      <c r="H358" s="147">
        <f>IF(G358="","",G358-G358*COMPASS!$AH$12)</f>
        <v>88</v>
      </c>
    </row>
    <row r="359" spans="1:8" ht="15" customHeight="1">
      <c r="A359" s="393" t="s">
        <v>13450</v>
      </c>
      <c r="B359" s="550" t="s">
        <v>25</v>
      </c>
      <c r="C359" s="551" t="s">
        <v>12605</v>
      </c>
      <c r="D359" s="551" t="s">
        <v>12606</v>
      </c>
      <c r="E359" s="965">
        <v>1</v>
      </c>
      <c r="F359" s="968"/>
      <c r="G359" s="966">
        <v>146</v>
      </c>
      <c r="H359" s="147">
        <f>IF(G359="","",G359-G359*COMPASS!$AH$12)</f>
        <v>146</v>
      </c>
    </row>
    <row r="360" spans="1:8" ht="15" customHeight="1">
      <c r="A360" s="614" t="s">
        <v>13451</v>
      </c>
      <c r="B360" s="550" t="s">
        <v>25</v>
      </c>
      <c r="C360" s="551" t="s">
        <v>12607</v>
      </c>
      <c r="D360" s="551" t="s">
        <v>12608</v>
      </c>
      <c r="E360" s="965">
        <v>1</v>
      </c>
      <c r="F360" s="968"/>
      <c r="G360" s="966">
        <v>116</v>
      </c>
      <c r="H360" s="147">
        <f>IF(G360="","",G360-G360*COMPASS!$AH$12)</f>
        <v>116</v>
      </c>
    </row>
    <row r="361" spans="1:8" ht="15" customHeight="1">
      <c r="A361" s="393" t="s">
        <v>13452</v>
      </c>
      <c r="B361" s="550" t="s">
        <v>25</v>
      </c>
      <c r="C361" s="551" t="s">
        <v>12609</v>
      </c>
      <c r="D361" s="551" t="s">
        <v>12610</v>
      </c>
      <c r="E361" s="965">
        <v>1</v>
      </c>
      <c r="F361" s="968"/>
      <c r="G361" s="966">
        <v>105</v>
      </c>
      <c r="H361" s="147">
        <f>IF(G361="","",G361-G361*COMPASS!$AH$12)</f>
        <v>105</v>
      </c>
    </row>
    <row r="362" spans="1:8" ht="15" customHeight="1">
      <c r="A362" s="393" t="s">
        <v>13453</v>
      </c>
      <c r="B362" s="550" t="s">
        <v>25</v>
      </c>
      <c r="C362" s="551" t="s">
        <v>12611</v>
      </c>
      <c r="D362" s="551" t="s">
        <v>12612</v>
      </c>
      <c r="E362" s="965">
        <v>1</v>
      </c>
      <c r="F362" s="968"/>
      <c r="G362" s="966">
        <v>119</v>
      </c>
      <c r="H362" s="147">
        <f>IF(G362="","",G362-G362*COMPASS!$AH$12)</f>
        <v>119</v>
      </c>
    </row>
    <row r="363" spans="1:8" ht="15" customHeight="1">
      <c r="A363" s="393" t="s">
        <v>13454</v>
      </c>
      <c r="B363" s="550" t="s">
        <v>25</v>
      </c>
      <c r="C363" s="551" t="s">
        <v>12613</v>
      </c>
      <c r="D363" s="551" t="s">
        <v>12614</v>
      </c>
      <c r="E363" s="965">
        <v>1</v>
      </c>
      <c r="F363" s="968"/>
      <c r="G363" s="966">
        <v>263</v>
      </c>
      <c r="H363" s="147">
        <f>IF(G363="","",G363-G363*COMPASS!$AH$12)</f>
        <v>263</v>
      </c>
    </row>
    <row r="364" spans="1:8" ht="15" customHeight="1">
      <c r="A364" s="609" t="s">
        <v>43</v>
      </c>
      <c r="B364" s="610"/>
      <c r="C364" s="611"/>
      <c r="D364" s="612"/>
      <c r="E364" s="962"/>
      <c r="F364" s="963"/>
      <c r="G364" s="963"/>
      <c r="H364" s="147" t="str">
        <f>IF(G364="","",G364-G364*COMPASS!$AH$12)</f>
        <v/>
      </c>
    </row>
    <row r="365" spans="1:8" ht="15" customHeight="1">
      <c r="A365" s="609" t="s">
        <v>12615</v>
      </c>
      <c r="B365" s="610"/>
      <c r="C365" s="611"/>
      <c r="D365" s="612"/>
      <c r="E365" s="962"/>
      <c r="F365" s="963"/>
      <c r="G365" s="963"/>
      <c r="H365" s="147" t="str">
        <f>IF(G365="","",G365-G365*COMPASS!$AH$12)</f>
        <v/>
      </c>
    </row>
    <row r="366" spans="1:8" ht="15" customHeight="1">
      <c r="A366" s="609" t="s">
        <v>12616</v>
      </c>
      <c r="B366" s="610"/>
      <c r="C366" s="611"/>
      <c r="D366" s="612"/>
      <c r="E366" s="962"/>
      <c r="F366" s="963"/>
      <c r="G366" s="963"/>
      <c r="H366" s="147" t="str">
        <f>IF(G366="","",G366-G366*COMPASS!$AH$12)</f>
        <v/>
      </c>
    </row>
    <row r="367" spans="1:8" ht="15" customHeight="1">
      <c r="A367" s="614" t="s">
        <v>12618</v>
      </c>
      <c r="B367" s="550" t="s">
        <v>25</v>
      </c>
      <c r="C367" s="551" t="s">
        <v>12619</v>
      </c>
      <c r="D367" s="551" t="s">
        <v>12620</v>
      </c>
      <c r="E367" s="965">
        <v>1</v>
      </c>
      <c r="F367" s="968"/>
      <c r="G367" s="966">
        <v>20</v>
      </c>
      <c r="H367" s="147">
        <f>IF(G367="","",G367-G367*COMPASS!$AH$12)</f>
        <v>20</v>
      </c>
    </row>
    <row r="368" spans="1:8" ht="15" customHeight="1">
      <c r="A368" s="393" t="s">
        <v>13455</v>
      </c>
      <c r="B368" s="550" t="s">
        <v>25</v>
      </c>
      <c r="C368" s="551" t="s">
        <v>12621</v>
      </c>
      <c r="D368" s="551" t="s">
        <v>12617</v>
      </c>
      <c r="E368" s="965">
        <v>1</v>
      </c>
      <c r="F368" s="968"/>
      <c r="G368" s="966">
        <v>58</v>
      </c>
      <c r="H368" s="147">
        <f>IF(G368="","",G368-G368*COMPASS!$AH$12)</f>
        <v>58</v>
      </c>
    </row>
    <row r="369" spans="1:8" ht="15" customHeight="1">
      <c r="A369" s="613" t="s">
        <v>15457</v>
      </c>
      <c r="B369" s="550" t="s">
        <v>65</v>
      </c>
      <c r="C369" s="551" t="s">
        <v>15458</v>
      </c>
      <c r="D369" s="551" t="s">
        <v>15459</v>
      </c>
      <c r="E369" s="965">
        <v>1</v>
      </c>
      <c r="F369" s="968"/>
      <c r="G369" s="966">
        <v>128</v>
      </c>
      <c r="H369" s="147">
        <f>IF(G369="","",G369-G369*COMPASS!$AH$12)</f>
        <v>128</v>
      </c>
    </row>
    <row r="370" spans="1:8" ht="15" customHeight="1">
      <c r="A370" s="393" t="s">
        <v>15460</v>
      </c>
      <c r="B370" s="550" t="s">
        <v>65</v>
      </c>
      <c r="C370" s="551" t="s">
        <v>15461</v>
      </c>
      <c r="D370" s="551" t="s">
        <v>15462</v>
      </c>
      <c r="E370" s="965">
        <v>1</v>
      </c>
      <c r="F370" s="968"/>
      <c r="G370" s="966">
        <v>51</v>
      </c>
      <c r="H370" s="147">
        <f>IF(G370="","",G370-G370*COMPASS!$AH$12)</f>
        <v>51</v>
      </c>
    </row>
    <row r="371" spans="1:8" ht="15" customHeight="1">
      <c r="A371" s="609" t="s">
        <v>12622</v>
      </c>
      <c r="B371" s="609"/>
      <c r="C371" s="611"/>
      <c r="D371" s="612"/>
      <c r="E371" s="962"/>
      <c r="F371" s="963"/>
      <c r="G371" s="963"/>
      <c r="H371" s="147" t="str">
        <f>IF(G371="","",G371-G371*COMPASS!$AH$12)</f>
        <v/>
      </c>
    </row>
    <row r="372" spans="1:8" ht="15" customHeight="1">
      <c r="A372" s="393" t="s">
        <v>13456</v>
      </c>
      <c r="B372" s="550" t="s">
        <v>65</v>
      </c>
      <c r="C372" s="551" t="s">
        <v>12623</v>
      </c>
      <c r="D372" s="551" t="s">
        <v>12624</v>
      </c>
      <c r="E372" s="965">
        <v>1</v>
      </c>
      <c r="F372" s="968"/>
      <c r="G372" s="966">
        <v>275</v>
      </c>
      <c r="H372" s="147">
        <f>IF(G372="","",G372-G372*COMPASS!$AH$12)</f>
        <v>275</v>
      </c>
    </row>
    <row r="373" spans="1:8" ht="15" customHeight="1">
      <c r="A373" s="393" t="s">
        <v>13457</v>
      </c>
      <c r="B373" s="550" t="s">
        <v>65</v>
      </c>
      <c r="C373" s="551" t="s">
        <v>12625</v>
      </c>
      <c r="D373" s="551" t="s">
        <v>12626</v>
      </c>
      <c r="E373" s="965">
        <v>1</v>
      </c>
      <c r="F373" s="968"/>
      <c r="G373" s="966">
        <v>237</v>
      </c>
      <c r="H373" s="147">
        <f>IF(G373="","",G373-G373*COMPASS!$AH$12)</f>
        <v>237</v>
      </c>
    </row>
    <row r="374" spans="1:8" ht="15" customHeight="1">
      <c r="A374" s="393" t="s">
        <v>13458</v>
      </c>
      <c r="B374" s="550" t="s">
        <v>65</v>
      </c>
      <c r="C374" s="551" t="s">
        <v>12627</v>
      </c>
      <c r="D374" s="551" t="s">
        <v>12628</v>
      </c>
      <c r="E374" s="965">
        <v>1</v>
      </c>
      <c r="F374" s="968"/>
      <c r="G374" s="966">
        <v>93</v>
      </c>
      <c r="H374" s="147">
        <f>IF(G374="","",G374-G374*COMPASS!$AH$12)</f>
        <v>93</v>
      </c>
    </row>
    <row r="375" spans="1:8" ht="15" customHeight="1">
      <c r="A375" s="393" t="s">
        <v>13459</v>
      </c>
      <c r="B375" s="550" t="s">
        <v>65</v>
      </c>
      <c r="C375" s="551" t="s">
        <v>12629</v>
      </c>
      <c r="D375" s="551" t="s">
        <v>12630</v>
      </c>
      <c r="E375" s="965">
        <v>1</v>
      </c>
      <c r="F375" s="968"/>
      <c r="G375" s="966">
        <v>93</v>
      </c>
      <c r="H375" s="147">
        <f>IF(G375="","",G375-G375*COMPASS!$AH$12)</f>
        <v>93</v>
      </c>
    </row>
    <row r="376" spans="1:8" ht="15" customHeight="1">
      <c r="A376" s="393" t="s">
        <v>13460</v>
      </c>
      <c r="B376" s="550" t="s">
        <v>65</v>
      </c>
      <c r="C376" s="551" t="s">
        <v>12631</v>
      </c>
      <c r="D376" s="551" t="s">
        <v>12632</v>
      </c>
      <c r="E376" s="965">
        <v>1</v>
      </c>
      <c r="F376" s="968"/>
      <c r="G376" s="966">
        <v>92</v>
      </c>
      <c r="H376" s="147">
        <f>IF(G376="","",G376-G376*COMPASS!$AH$12)</f>
        <v>92</v>
      </c>
    </row>
    <row r="377" spans="1:8" ht="15" customHeight="1">
      <c r="A377" s="393" t="s">
        <v>13461</v>
      </c>
      <c r="B377" s="550" t="s">
        <v>65</v>
      </c>
      <c r="C377" s="551" t="s">
        <v>12633</v>
      </c>
      <c r="D377" s="551" t="s">
        <v>12634</v>
      </c>
      <c r="E377" s="965">
        <v>1</v>
      </c>
      <c r="F377" s="968"/>
      <c r="G377" s="966">
        <v>33</v>
      </c>
      <c r="H377" s="147">
        <f>IF(G377="","",G377-G377*COMPASS!$AH$12)</f>
        <v>33</v>
      </c>
    </row>
    <row r="378" spans="1:8" ht="15" customHeight="1">
      <c r="A378" s="393" t="s">
        <v>13462</v>
      </c>
      <c r="B378" s="550" t="s">
        <v>65</v>
      </c>
      <c r="C378" s="551" t="s">
        <v>12635</v>
      </c>
      <c r="D378" s="551" t="s">
        <v>12636</v>
      </c>
      <c r="E378" s="965">
        <v>1</v>
      </c>
      <c r="F378" s="968"/>
      <c r="G378" s="966">
        <v>55</v>
      </c>
      <c r="H378" s="147">
        <f>IF(G378="","",G378-G378*COMPASS!$AH$12)</f>
        <v>55</v>
      </c>
    </row>
    <row r="379" spans="1:8" ht="15" customHeight="1">
      <c r="A379" s="609" t="s">
        <v>12637</v>
      </c>
      <c r="B379" s="609"/>
      <c r="C379" s="611"/>
      <c r="D379" s="612"/>
      <c r="E379" s="962"/>
      <c r="F379" s="963"/>
      <c r="G379" s="963"/>
      <c r="H379" s="147" t="str">
        <f>IF(G379="","",G379-G379*COMPASS!$AH$12)</f>
        <v/>
      </c>
    </row>
    <row r="380" spans="1:8" ht="15" customHeight="1">
      <c r="A380" s="393" t="s">
        <v>15463</v>
      </c>
      <c r="B380" s="550" t="s">
        <v>25</v>
      </c>
      <c r="C380" s="997" t="s">
        <v>15464</v>
      </c>
      <c r="D380" s="997" t="s">
        <v>15465</v>
      </c>
      <c r="E380" s="965">
        <v>1</v>
      </c>
      <c r="F380" s="1036"/>
      <c r="G380" s="966">
        <v>547</v>
      </c>
      <c r="H380" s="147">
        <f>IF(G380="","",G380-G380*COMPASS!$AH$12)</f>
        <v>547</v>
      </c>
    </row>
    <row r="381" spans="1:8" ht="15" customHeight="1">
      <c r="A381" s="393" t="s">
        <v>15466</v>
      </c>
      <c r="B381" s="550" t="s">
        <v>25</v>
      </c>
      <c r="C381" s="997" t="s">
        <v>15467</v>
      </c>
      <c r="D381" s="997" t="s">
        <v>15468</v>
      </c>
      <c r="E381" s="965">
        <v>1</v>
      </c>
      <c r="F381" s="1036"/>
      <c r="G381" s="966">
        <v>609</v>
      </c>
      <c r="H381" s="147">
        <f>IF(G381="","",G381-G381*COMPASS!$AH$12)</f>
        <v>609</v>
      </c>
    </row>
    <row r="382" spans="1:8" ht="15" customHeight="1">
      <c r="A382" s="393" t="s">
        <v>15469</v>
      </c>
      <c r="B382" s="550" t="s">
        <v>25</v>
      </c>
      <c r="C382" s="551" t="s">
        <v>15470</v>
      </c>
      <c r="D382" s="551" t="s">
        <v>15471</v>
      </c>
      <c r="E382" s="965">
        <v>1</v>
      </c>
      <c r="F382" s="1036"/>
      <c r="G382" s="966">
        <v>547</v>
      </c>
      <c r="H382" s="147">
        <f>IF(G382="","",G382-G382*COMPASS!$AH$12)</f>
        <v>547</v>
      </c>
    </row>
    <row r="383" spans="1:8" ht="15" customHeight="1">
      <c r="A383" s="393" t="s">
        <v>15472</v>
      </c>
      <c r="B383" s="550" t="s">
        <v>25</v>
      </c>
      <c r="C383" s="551" t="s">
        <v>15473</v>
      </c>
      <c r="D383" s="551" t="s">
        <v>15474</v>
      </c>
      <c r="E383" s="965">
        <v>1</v>
      </c>
      <c r="F383" s="968"/>
      <c r="G383" s="966">
        <v>574</v>
      </c>
      <c r="H383" s="147">
        <f>IF(G383="","",G383-G383*COMPASS!$AH$12)</f>
        <v>574</v>
      </c>
    </row>
    <row r="384" spans="1:8" ht="15" customHeight="1">
      <c r="A384" s="393" t="s">
        <v>15475</v>
      </c>
      <c r="B384" s="550" t="s">
        <v>25</v>
      </c>
      <c r="C384" s="551" t="s">
        <v>15476</v>
      </c>
      <c r="D384" s="551" t="s">
        <v>15477</v>
      </c>
      <c r="E384" s="965">
        <v>1</v>
      </c>
      <c r="F384" s="968"/>
      <c r="G384" s="966">
        <v>513</v>
      </c>
      <c r="H384" s="147">
        <f>IF(G384="","",G384-G384*COMPASS!$AH$12)</f>
        <v>513</v>
      </c>
    </row>
    <row r="385" spans="1:8" ht="15" customHeight="1">
      <c r="A385" s="393" t="s">
        <v>13463</v>
      </c>
      <c r="B385" s="550" t="s">
        <v>25</v>
      </c>
      <c r="C385" s="551" t="s">
        <v>12638</v>
      </c>
      <c r="D385" s="551" t="s">
        <v>12639</v>
      </c>
      <c r="E385" s="965">
        <v>1</v>
      </c>
      <c r="F385" s="968"/>
      <c r="G385" s="966">
        <v>307</v>
      </c>
      <c r="H385" s="147">
        <f>IF(G385="","",G385-G385*COMPASS!$AH$12)</f>
        <v>307</v>
      </c>
    </row>
    <row r="386" spans="1:8" ht="15" customHeight="1">
      <c r="A386" s="393" t="s">
        <v>13464</v>
      </c>
      <c r="B386" s="550" t="s">
        <v>25</v>
      </c>
      <c r="C386" s="551" t="s">
        <v>12640</v>
      </c>
      <c r="D386" s="551" t="s">
        <v>12641</v>
      </c>
      <c r="E386" s="965">
        <v>1</v>
      </c>
      <c r="F386" s="968"/>
      <c r="G386" s="966">
        <v>369</v>
      </c>
      <c r="H386" s="147">
        <f>IF(G386="","",G386-G386*COMPASS!$AH$12)</f>
        <v>369</v>
      </c>
    </row>
    <row r="387" spans="1:8" ht="15" customHeight="1">
      <c r="A387" s="393" t="s">
        <v>13465</v>
      </c>
      <c r="B387" s="550" t="s">
        <v>25</v>
      </c>
      <c r="C387" s="551" t="s">
        <v>12642</v>
      </c>
      <c r="D387" s="551" t="s">
        <v>12643</v>
      </c>
      <c r="E387" s="965">
        <v>1</v>
      </c>
      <c r="F387" s="968"/>
      <c r="G387" s="966">
        <v>92</v>
      </c>
      <c r="H387" s="147">
        <f>IF(G387="","",G387-G387*COMPASS!$AH$12)</f>
        <v>92</v>
      </c>
    </row>
    <row r="388" spans="1:8" ht="15" customHeight="1">
      <c r="A388" s="393" t="s">
        <v>13466</v>
      </c>
      <c r="B388" s="550" t="s">
        <v>25</v>
      </c>
      <c r="C388" s="551" t="s">
        <v>12644</v>
      </c>
      <c r="D388" s="551" t="s">
        <v>12645</v>
      </c>
      <c r="E388" s="965">
        <v>1</v>
      </c>
      <c r="F388" s="968"/>
      <c r="G388" s="966">
        <v>155</v>
      </c>
      <c r="H388" s="147">
        <f>IF(G388="","",G388-G388*COMPASS!$AH$12)</f>
        <v>155</v>
      </c>
    </row>
    <row r="389" spans="1:8" ht="15" customHeight="1">
      <c r="A389" s="393" t="s">
        <v>13467</v>
      </c>
      <c r="B389" s="550" t="s">
        <v>25</v>
      </c>
      <c r="C389" s="551" t="s">
        <v>12646</v>
      </c>
      <c r="D389" s="551" t="s">
        <v>12647</v>
      </c>
      <c r="E389" s="965">
        <v>1</v>
      </c>
      <c r="F389" s="968"/>
      <c r="G389" s="966">
        <v>313</v>
      </c>
      <c r="H389" s="147">
        <f>IF(G389="","",G389-G389*COMPASS!$AH$12)</f>
        <v>313</v>
      </c>
    </row>
    <row r="390" spans="1:8" ht="15" customHeight="1">
      <c r="A390" s="393" t="s">
        <v>15478</v>
      </c>
      <c r="B390" s="550" t="s">
        <v>25</v>
      </c>
      <c r="C390" s="551" t="s">
        <v>15479</v>
      </c>
      <c r="D390" s="551" t="s">
        <v>15480</v>
      </c>
      <c r="E390" s="965">
        <v>1</v>
      </c>
      <c r="F390" s="968"/>
      <c r="G390" s="966">
        <v>155</v>
      </c>
      <c r="H390" s="147">
        <f>IF(G390="","",G390-G390*COMPASS!$AH$12)</f>
        <v>155</v>
      </c>
    </row>
    <row r="391" spans="1:8" ht="15" customHeight="1">
      <c r="A391" s="393" t="s">
        <v>15481</v>
      </c>
      <c r="B391" s="550" t="s">
        <v>25</v>
      </c>
      <c r="C391" s="551" t="s">
        <v>15482</v>
      </c>
      <c r="D391" s="551" t="s">
        <v>15483</v>
      </c>
      <c r="E391" s="965">
        <v>1</v>
      </c>
      <c r="F391" s="968"/>
      <c r="G391" s="966">
        <v>220</v>
      </c>
      <c r="H391" s="147">
        <f>IF(G391="","",G391-G391*COMPASS!$AH$12)</f>
        <v>220</v>
      </c>
    </row>
    <row r="392" spans="1:8" ht="15" customHeight="1">
      <c r="A392" s="393" t="s">
        <v>15484</v>
      </c>
      <c r="B392" s="550" t="s">
        <v>25</v>
      </c>
      <c r="C392" s="551" t="s">
        <v>15485</v>
      </c>
      <c r="D392" s="551" t="s">
        <v>15486</v>
      </c>
      <c r="E392" s="965">
        <v>1</v>
      </c>
      <c r="F392" s="968"/>
      <c r="G392" s="966">
        <v>185</v>
      </c>
      <c r="H392" s="147">
        <f>IF(G392="","",G392-G392*COMPASS!$AH$12)</f>
        <v>185</v>
      </c>
    </row>
    <row r="393" spans="1:8" ht="15" customHeight="1">
      <c r="A393" s="393" t="s">
        <v>15487</v>
      </c>
      <c r="B393" s="550" t="s">
        <v>25</v>
      </c>
      <c r="C393" s="551" t="s">
        <v>15488</v>
      </c>
      <c r="D393" s="551" t="s">
        <v>15489</v>
      </c>
      <c r="E393" s="965">
        <v>1</v>
      </c>
      <c r="F393" s="968"/>
      <c r="G393" s="966">
        <v>220</v>
      </c>
      <c r="H393" s="147">
        <f>IF(G393="","",G393-G393*COMPASS!$AH$12)</f>
        <v>220</v>
      </c>
    </row>
    <row r="394" spans="1:8" ht="15" customHeight="1">
      <c r="A394" s="393" t="s">
        <v>15490</v>
      </c>
      <c r="B394" s="550" t="s">
        <v>25</v>
      </c>
      <c r="C394" s="551" t="s">
        <v>15491</v>
      </c>
      <c r="D394" s="551" t="s">
        <v>15492</v>
      </c>
      <c r="E394" s="965">
        <v>1</v>
      </c>
      <c r="F394" s="1036"/>
      <c r="G394" s="966">
        <v>609</v>
      </c>
      <c r="H394" s="147">
        <f>IF(G394="","",G394-G394*COMPASS!$AH$12)</f>
        <v>609</v>
      </c>
    </row>
    <row r="395" spans="1:8" ht="15" customHeight="1">
      <c r="A395" s="609" t="s">
        <v>12648</v>
      </c>
      <c r="B395" s="610"/>
      <c r="C395" s="611"/>
      <c r="D395" s="612"/>
      <c r="E395" s="962"/>
      <c r="F395" s="963"/>
      <c r="G395" s="963"/>
      <c r="H395" s="147" t="str">
        <f>IF(G395="","",G395-G395*COMPASS!$AH$12)</f>
        <v/>
      </c>
    </row>
    <row r="396" spans="1:8" ht="15" customHeight="1">
      <c r="A396" s="614" t="s">
        <v>15493</v>
      </c>
      <c r="B396" s="550" t="s">
        <v>25</v>
      </c>
      <c r="C396" s="997" t="s">
        <v>15494</v>
      </c>
      <c r="D396" s="997" t="s">
        <v>15495</v>
      </c>
      <c r="E396" s="998">
        <v>1</v>
      </c>
      <c r="F396" s="968"/>
      <c r="G396" s="966">
        <v>122</v>
      </c>
      <c r="H396" s="147">
        <f>IF(G396="","",G396-G396*COMPASS!$AH$12)</f>
        <v>122</v>
      </c>
    </row>
    <row r="397" spans="1:8" ht="15" customHeight="1">
      <c r="A397" s="393" t="s">
        <v>15496</v>
      </c>
      <c r="B397" s="550" t="s">
        <v>25</v>
      </c>
      <c r="C397" s="551" t="s">
        <v>12668</v>
      </c>
      <c r="D397" s="551" t="s">
        <v>15497</v>
      </c>
      <c r="E397" s="965">
        <v>1</v>
      </c>
      <c r="F397" s="968"/>
      <c r="G397" s="966">
        <v>58</v>
      </c>
      <c r="H397" s="147">
        <f>IF(G397="","",G397-G397*COMPASS!$AH$12)</f>
        <v>58</v>
      </c>
    </row>
    <row r="398" spans="1:8" ht="15" customHeight="1">
      <c r="A398" s="614" t="s">
        <v>13469</v>
      </c>
      <c r="B398" s="550" t="s">
        <v>25</v>
      </c>
      <c r="C398" s="551" t="s">
        <v>12650</v>
      </c>
      <c r="D398" s="551" t="s">
        <v>12651</v>
      </c>
      <c r="E398" s="965">
        <v>1</v>
      </c>
      <c r="F398" s="968"/>
      <c r="G398" s="966">
        <v>25</v>
      </c>
      <c r="H398" s="147">
        <f>IF(G398="","",G398-G398*COMPASS!$AH$12)</f>
        <v>25</v>
      </c>
    </row>
    <row r="399" spans="1:8" ht="15" customHeight="1">
      <c r="A399" s="614" t="s">
        <v>13468</v>
      </c>
      <c r="B399" s="550" t="s">
        <v>25</v>
      </c>
      <c r="C399" s="997" t="s">
        <v>12649</v>
      </c>
      <c r="D399" s="997" t="s">
        <v>15498</v>
      </c>
      <c r="E399" s="998">
        <v>1</v>
      </c>
      <c r="F399" s="999"/>
      <c r="G399" s="966">
        <v>50</v>
      </c>
      <c r="H399" s="147">
        <f>IF(G399="","",G399-G399*COMPASS!$AH$12)</f>
        <v>50</v>
      </c>
    </row>
    <row r="400" spans="1:8" ht="15" customHeight="1">
      <c r="A400" s="609" t="s">
        <v>12652</v>
      </c>
      <c r="B400" s="609"/>
      <c r="C400" s="611"/>
      <c r="D400" s="612"/>
      <c r="E400" s="962"/>
      <c r="F400" s="963"/>
      <c r="G400" s="963"/>
      <c r="H400" s="147" t="str">
        <f>IF(G400="","",G400-G400*COMPASS!$AH$12)</f>
        <v/>
      </c>
    </row>
    <row r="401" spans="1:8" ht="15" customHeight="1">
      <c r="A401" s="393" t="s">
        <v>13470</v>
      </c>
      <c r="B401" s="550" t="s">
        <v>25</v>
      </c>
      <c r="C401" s="551" t="s">
        <v>12653</v>
      </c>
      <c r="D401" s="551" t="s">
        <v>12654</v>
      </c>
      <c r="E401" s="965">
        <v>1</v>
      </c>
      <c r="F401" s="968"/>
      <c r="G401" s="966">
        <v>159</v>
      </c>
      <c r="H401" s="147">
        <f>IF(G401="","",G401-G401*COMPASS!$AH$12)</f>
        <v>159</v>
      </c>
    </row>
    <row r="402" spans="1:8" ht="15" customHeight="1">
      <c r="A402" s="393" t="s">
        <v>13471</v>
      </c>
      <c r="B402" s="550" t="s">
        <v>25</v>
      </c>
      <c r="C402" s="551" t="s">
        <v>12655</v>
      </c>
      <c r="D402" s="551" t="s">
        <v>12656</v>
      </c>
      <c r="E402" s="965">
        <v>1</v>
      </c>
      <c r="F402" s="968"/>
      <c r="G402" s="966">
        <v>159</v>
      </c>
      <c r="H402" s="147">
        <f>IF(G402="","",G402-G402*COMPASS!$AH$12)</f>
        <v>159</v>
      </c>
    </row>
    <row r="403" spans="1:8" ht="15" customHeight="1">
      <c r="A403" s="393" t="s">
        <v>13472</v>
      </c>
      <c r="B403" s="550" t="s">
        <v>25</v>
      </c>
      <c r="C403" s="551" t="s">
        <v>12657</v>
      </c>
      <c r="D403" s="551" t="s">
        <v>12658</v>
      </c>
      <c r="E403" s="965">
        <v>1</v>
      </c>
      <c r="F403" s="968"/>
      <c r="G403" s="966">
        <v>239</v>
      </c>
      <c r="H403" s="147">
        <f>IF(G403="","",G403-G403*COMPASS!$AH$12)</f>
        <v>239</v>
      </c>
    </row>
    <row r="404" spans="1:8" ht="15" customHeight="1">
      <c r="A404" s="393" t="s">
        <v>13473</v>
      </c>
      <c r="B404" s="550" t="s">
        <v>25</v>
      </c>
      <c r="C404" s="551" t="s">
        <v>12659</v>
      </c>
      <c r="D404" s="551" t="s">
        <v>12660</v>
      </c>
      <c r="E404" s="965">
        <v>1</v>
      </c>
      <c r="F404" s="968"/>
      <c r="G404" s="966">
        <v>239</v>
      </c>
      <c r="H404" s="147">
        <f>IF(G404="","",G404-G404*COMPASS!$AH$12)</f>
        <v>239</v>
      </c>
    </row>
    <row r="405" spans="1:8" ht="15" customHeight="1">
      <c r="A405" s="393" t="s">
        <v>13474</v>
      </c>
      <c r="B405" s="550" t="s">
        <v>25</v>
      </c>
      <c r="C405" s="551" t="s">
        <v>12661</v>
      </c>
      <c r="D405" s="551" t="s">
        <v>12662</v>
      </c>
      <c r="E405" s="965">
        <v>1</v>
      </c>
      <c r="F405" s="968"/>
      <c r="G405" s="966">
        <v>287</v>
      </c>
      <c r="H405" s="147">
        <f>IF(G405="","",G405-G405*COMPASS!$AH$12)</f>
        <v>287</v>
      </c>
    </row>
    <row r="406" spans="1:8" ht="15" customHeight="1">
      <c r="A406" s="393" t="s">
        <v>13502</v>
      </c>
      <c r="B406" s="550" t="s">
        <v>25</v>
      </c>
      <c r="C406" s="551" t="s">
        <v>12720</v>
      </c>
      <c r="D406" s="551" t="s">
        <v>15499</v>
      </c>
      <c r="E406" s="965">
        <v>1</v>
      </c>
      <c r="F406" s="968"/>
      <c r="G406" s="966">
        <v>32</v>
      </c>
      <c r="H406" s="147">
        <f>IF(G406="","",G406-G406*COMPASS!$AH$12)</f>
        <v>32</v>
      </c>
    </row>
    <row r="407" spans="1:8" ht="15" customHeight="1">
      <c r="A407" s="393" t="s">
        <v>15500</v>
      </c>
      <c r="B407" s="550" t="s">
        <v>25</v>
      </c>
      <c r="C407" s="551" t="s">
        <v>15501</v>
      </c>
      <c r="D407" s="551" t="s">
        <v>15502</v>
      </c>
      <c r="E407" s="965">
        <v>1</v>
      </c>
      <c r="F407" s="968"/>
      <c r="G407" s="966">
        <v>272</v>
      </c>
      <c r="H407" s="147">
        <f>IF(G407="","",G407-G407*COMPASS!$AH$12)</f>
        <v>272</v>
      </c>
    </row>
    <row r="408" spans="1:8" ht="15" customHeight="1">
      <c r="A408" s="393" t="s">
        <v>15503</v>
      </c>
      <c r="B408" s="550" t="s">
        <v>25</v>
      </c>
      <c r="C408" s="551" t="s">
        <v>15504</v>
      </c>
      <c r="D408" s="551" t="s">
        <v>15505</v>
      </c>
      <c r="E408" s="965">
        <v>1</v>
      </c>
      <c r="F408" s="968"/>
      <c r="G408" s="966">
        <v>333</v>
      </c>
      <c r="H408" s="147">
        <f>IF(G408="","",G408-G408*COMPASS!$AH$12)</f>
        <v>333</v>
      </c>
    </row>
    <row r="409" spans="1:8" ht="15" customHeight="1">
      <c r="A409" s="393" t="s">
        <v>15506</v>
      </c>
      <c r="B409" s="550" t="s">
        <v>25</v>
      </c>
      <c r="C409" s="551" t="s">
        <v>15507</v>
      </c>
      <c r="D409" s="551" t="s">
        <v>15508</v>
      </c>
      <c r="E409" s="965">
        <v>1</v>
      </c>
      <c r="F409" s="968"/>
      <c r="G409" s="966">
        <v>333</v>
      </c>
      <c r="H409" s="147">
        <f>IF(G409="","",G409-G409*COMPASS!$AH$12)</f>
        <v>333</v>
      </c>
    </row>
    <row r="410" spans="1:8" ht="15" customHeight="1">
      <c r="A410" s="609" t="s">
        <v>15509</v>
      </c>
      <c r="B410" s="610"/>
      <c r="C410" s="611"/>
      <c r="D410" s="612"/>
      <c r="E410" s="962"/>
      <c r="F410" s="963"/>
      <c r="G410" s="963"/>
      <c r="H410" s="147" t="str">
        <f>IF(G410="","",G410-G410*COMPASS!$AH$12)</f>
        <v/>
      </c>
    </row>
    <row r="411" spans="1:8" ht="15" customHeight="1">
      <c r="A411" s="393" t="s">
        <v>15510</v>
      </c>
      <c r="B411" s="550" t="s">
        <v>25</v>
      </c>
      <c r="C411" s="551" t="s">
        <v>15511</v>
      </c>
      <c r="D411" s="551" t="s">
        <v>15512</v>
      </c>
      <c r="E411" s="965">
        <v>1</v>
      </c>
      <c r="F411" s="968"/>
      <c r="G411" s="966">
        <v>46</v>
      </c>
      <c r="H411" s="147">
        <f>IF(G411="","",G411-G411*COMPASS!$AH$12)</f>
        <v>46</v>
      </c>
    </row>
    <row r="412" spans="1:8" ht="15" customHeight="1">
      <c r="A412" s="393" t="s">
        <v>15513</v>
      </c>
      <c r="B412" s="550" t="s">
        <v>25</v>
      </c>
      <c r="C412" s="551" t="s">
        <v>15514</v>
      </c>
      <c r="D412" s="551" t="s">
        <v>15515</v>
      </c>
      <c r="E412" s="965">
        <v>1</v>
      </c>
      <c r="F412" s="968"/>
      <c r="G412" s="966">
        <v>30</v>
      </c>
      <c r="H412" s="147">
        <f>IF(G412="","",G412-G412*COMPASS!$AH$12)</f>
        <v>30</v>
      </c>
    </row>
    <row r="413" spans="1:8" ht="15" customHeight="1">
      <c r="A413" s="393" t="s">
        <v>15516</v>
      </c>
      <c r="B413" s="550" t="s">
        <v>25</v>
      </c>
      <c r="C413" s="551" t="s">
        <v>15517</v>
      </c>
      <c r="D413" s="551" t="s">
        <v>15518</v>
      </c>
      <c r="E413" s="965">
        <v>1</v>
      </c>
      <c r="F413" s="968"/>
      <c r="G413" s="966">
        <v>45</v>
      </c>
      <c r="H413" s="147">
        <f>IF(G413="","",G413-G413*COMPASS!$AH$12)</f>
        <v>45</v>
      </c>
    </row>
    <row r="414" spans="1:8" ht="15" customHeight="1">
      <c r="A414" s="393" t="s">
        <v>15519</v>
      </c>
      <c r="B414" s="550" t="s">
        <v>25</v>
      </c>
      <c r="C414" s="551" t="s">
        <v>15520</v>
      </c>
      <c r="D414" s="551" t="s">
        <v>15521</v>
      </c>
      <c r="E414" s="965">
        <v>1</v>
      </c>
      <c r="F414" s="968"/>
      <c r="G414" s="966">
        <v>34</v>
      </c>
      <c r="H414" s="147">
        <f>IF(G414="","",G414-G414*COMPASS!$AH$12)</f>
        <v>34</v>
      </c>
    </row>
    <row r="415" spans="1:8" ht="15" customHeight="1">
      <c r="A415" s="393" t="s">
        <v>15522</v>
      </c>
      <c r="B415" s="550" t="s">
        <v>25</v>
      </c>
      <c r="C415" s="551" t="s">
        <v>15523</v>
      </c>
      <c r="D415" s="551" t="s">
        <v>15524</v>
      </c>
      <c r="E415" s="965">
        <v>1</v>
      </c>
      <c r="F415" s="968"/>
      <c r="G415" s="966">
        <v>72</v>
      </c>
      <c r="H415" s="147">
        <f>IF(G415="","",G415-G415*COMPASS!$AH$12)</f>
        <v>72</v>
      </c>
    </row>
    <row r="416" spans="1:8" ht="15" customHeight="1">
      <c r="A416" s="393" t="s">
        <v>15525</v>
      </c>
      <c r="B416" s="550" t="s">
        <v>25</v>
      </c>
      <c r="C416" s="551" t="s">
        <v>15526</v>
      </c>
      <c r="D416" s="551" t="s">
        <v>15527</v>
      </c>
      <c r="E416" s="965">
        <v>1</v>
      </c>
      <c r="F416" s="968"/>
      <c r="G416" s="966">
        <v>69</v>
      </c>
      <c r="H416" s="147">
        <f>IF(G416="","",G416-G416*COMPASS!$AH$12)</f>
        <v>69</v>
      </c>
    </row>
    <row r="417" spans="1:8" ht="15" customHeight="1">
      <c r="A417" s="393" t="s">
        <v>13475</v>
      </c>
      <c r="B417" s="550" t="s">
        <v>25</v>
      </c>
      <c r="C417" s="551" t="s">
        <v>12663</v>
      </c>
      <c r="D417" s="551" t="s">
        <v>12664</v>
      </c>
      <c r="E417" s="965">
        <v>1</v>
      </c>
      <c r="F417" s="968"/>
      <c r="G417" s="966">
        <v>24</v>
      </c>
      <c r="H417" s="147">
        <f>IF(G417="","",G417-G417*COMPASS!$AH$12)</f>
        <v>24</v>
      </c>
    </row>
    <row r="418" spans="1:8" ht="15" customHeight="1">
      <c r="A418" s="614" t="s">
        <v>13476</v>
      </c>
      <c r="B418" s="550" t="s">
        <v>25</v>
      </c>
      <c r="C418" s="551" t="s">
        <v>12665</v>
      </c>
      <c r="D418" s="551" t="s">
        <v>12666</v>
      </c>
      <c r="E418" s="965">
        <v>1</v>
      </c>
      <c r="F418" s="968"/>
      <c r="G418" s="966">
        <v>34</v>
      </c>
      <c r="H418" s="147">
        <f>IF(G418="","",G418-G418*COMPASS!$AH$12)</f>
        <v>34</v>
      </c>
    </row>
    <row r="419" spans="1:8" ht="15" customHeight="1">
      <c r="A419" s="393" t="s">
        <v>13499</v>
      </c>
      <c r="B419" s="550" t="s">
        <v>25</v>
      </c>
      <c r="C419" s="551" t="s">
        <v>12717</v>
      </c>
      <c r="D419" s="551" t="s">
        <v>15528</v>
      </c>
      <c r="E419" s="965">
        <v>1</v>
      </c>
      <c r="F419" s="968"/>
      <c r="G419" s="966">
        <v>67</v>
      </c>
      <c r="H419" s="147">
        <f>IF(G419="","",G419-G419*COMPASS!$AH$12)</f>
        <v>67</v>
      </c>
    </row>
    <row r="420" spans="1:8" ht="15" customHeight="1">
      <c r="A420" s="393" t="s">
        <v>15529</v>
      </c>
      <c r="B420" s="550" t="s">
        <v>25</v>
      </c>
      <c r="C420" s="551" t="s">
        <v>15530</v>
      </c>
      <c r="D420" s="551" t="s">
        <v>15531</v>
      </c>
      <c r="E420" s="965">
        <v>1</v>
      </c>
      <c r="F420" s="968"/>
      <c r="G420" s="966">
        <v>25</v>
      </c>
      <c r="H420" s="147">
        <f>IF(G420="","",G420-G420*COMPASS!$AH$12)</f>
        <v>25</v>
      </c>
    </row>
    <row r="421" spans="1:8" ht="15" customHeight="1">
      <c r="A421" s="393" t="s">
        <v>13500</v>
      </c>
      <c r="B421" s="550" t="s">
        <v>25</v>
      </c>
      <c r="C421" s="551" t="s">
        <v>12718</v>
      </c>
      <c r="D421" s="551" t="s">
        <v>15532</v>
      </c>
      <c r="E421" s="965">
        <v>1</v>
      </c>
      <c r="F421" s="968"/>
      <c r="G421" s="966">
        <v>36</v>
      </c>
      <c r="H421" s="147">
        <f>IF(G421="","",G421-G421*COMPASS!$AH$12)</f>
        <v>36</v>
      </c>
    </row>
    <row r="422" spans="1:8" ht="15" customHeight="1">
      <c r="A422" s="393" t="s">
        <v>13501</v>
      </c>
      <c r="B422" s="550" t="s">
        <v>25</v>
      </c>
      <c r="C422" s="551" t="s">
        <v>12719</v>
      </c>
      <c r="D422" s="551" t="s">
        <v>15533</v>
      </c>
      <c r="E422" s="965">
        <v>1</v>
      </c>
      <c r="F422" s="968"/>
      <c r="G422" s="966">
        <v>34</v>
      </c>
      <c r="H422" s="147">
        <f>IF(G422="","",G422-G422*COMPASS!$AH$12)</f>
        <v>34</v>
      </c>
    </row>
    <row r="423" spans="1:8" ht="15" customHeight="1">
      <c r="A423" s="393" t="s">
        <v>13477</v>
      </c>
      <c r="B423" s="550" t="s">
        <v>25</v>
      </c>
      <c r="C423" s="551" t="s">
        <v>12667</v>
      </c>
      <c r="D423" s="551" t="s">
        <v>15534</v>
      </c>
      <c r="E423" s="965">
        <v>1</v>
      </c>
      <c r="F423" s="968"/>
      <c r="G423" s="966">
        <v>60</v>
      </c>
      <c r="H423" s="147">
        <f>IF(G423="","",G423-G423*COMPASS!$AH$12)</f>
        <v>60</v>
      </c>
    </row>
    <row r="424" spans="1:8" ht="15" customHeight="1">
      <c r="A424" s="393" t="s">
        <v>13505</v>
      </c>
      <c r="B424" s="550" t="s">
        <v>25</v>
      </c>
      <c r="C424" s="551" t="s">
        <v>12725</v>
      </c>
      <c r="D424" s="551" t="s">
        <v>12726</v>
      </c>
      <c r="E424" s="965">
        <v>1</v>
      </c>
      <c r="F424" s="968"/>
      <c r="G424" s="966">
        <v>60</v>
      </c>
      <c r="H424" s="147">
        <f>IF(G424="","",G424-G424*COMPASS!$AH$12)</f>
        <v>60</v>
      </c>
    </row>
    <row r="425" spans="1:8" ht="15" customHeight="1">
      <c r="A425" s="393" t="s">
        <v>13504</v>
      </c>
      <c r="B425" s="550" t="s">
        <v>25</v>
      </c>
      <c r="C425" s="551" t="s">
        <v>12723</v>
      </c>
      <c r="D425" s="551" t="s">
        <v>12724</v>
      </c>
      <c r="E425" s="965">
        <v>1</v>
      </c>
      <c r="F425" s="968"/>
      <c r="G425" s="966">
        <v>65</v>
      </c>
      <c r="H425" s="147">
        <f>IF(G425="","",G425-G425*COMPASS!$AH$12)</f>
        <v>65</v>
      </c>
    </row>
    <row r="426" spans="1:8" ht="15" customHeight="1">
      <c r="A426" s="393" t="s">
        <v>15535</v>
      </c>
      <c r="B426" s="550" t="s">
        <v>25</v>
      </c>
      <c r="C426" s="551" t="s">
        <v>15536</v>
      </c>
      <c r="D426" s="551" t="s">
        <v>15537</v>
      </c>
      <c r="E426" s="965">
        <v>1</v>
      </c>
      <c r="F426" s="968"/>
      <c r="G426" s="966">
        <v>53</v>
      </c>
      <c r="H426" s="147">
        <f>IF(G426="","",G426-G426*COMPASS!$AH$12)</f>
        <v>53</v>
      </c>
    </row>
    <row r="427" spans="1:8" ht="15" customHeight="1">
      <c r="A427" s="609" t="s">
        <v>12669</v>
      </c>
      <c r="B427" s="610"/>
      <c r="C427" s="611"/>
      <c r="D427" s="612"/>
      <c r="E427" s="962"/>
      <c r="F427" s="963"/>
      <c r="G427" s="963"/>
      <c r="H427" s="147" t="str">
        <f>IF(G427="","",G427-G427*COMPASS!$AH$12)</f>
        <v/>
      </c>
    </row>
    <row r="428" spans="1:8" ht="15" customHeight="1">
      <c r="A428" s="393" t="s">
        <v>13478</v>
      </c>
      <c r="B428" s="550" t="s">
        <v>51</v>
      </c>
      <c r="C428" s="551" t="s">
        <v>12670</v>
      </c>
      <c r="D428" s="551" t="s">
        <v>12671</v>
      </c>
      <c r="E428" s="965">
        <v>1</v>
      </c>
      <c r="F428" s="968"/>
      <c r="G428" s="966">
        <v>24</v>
      </c>
      <c r="H428" s="147">
        <f>IF(G428="","",G428-G428*COMPASS!$AH$12)</f>
        <v>24</v>
      </c>
    </row>
    <row r="429" spans="1:8" ht="15" customHeight="1">
      <c r="A429" s="393" t="s">
        <v>13479</v>
      </c>
      <c r="B429" s="550" t="s">
        <v>51</v>
      </c>
      <c r="C429" s="551" t="s">
        <v>12672</v>
      </c>
      <c r="D429" s="551" t="s">
        <v>12673</v>
      </c>
      <c r="E429" s="965">
        <v>1</v>
      </c>
      <c r="F429" s="968"/>
      <c r="G429" s="966">
        <v>24</v>
      </c>
      <c r="H429" s="147">
        <f>IF(G429="","",G429-G429*COMPASS!$AH$12)</f>
        <v>24</v>
      </c>
    </row>
    <row r="430" spans="1:8" ht="15" customHeight="1">
      <c r="A430" s="393" t="s">
        <v>13480</v>
      </c>
      <c r="B430" s="550" t="s">
        <v>25</v>
      </c>
      <c r="C430" s="551" t="s">
        <v>12674</v>
      </c>
      <c r="D430" s="551" t="s">
        <v>12675</v>
      </c>
      <c r="E430" s="965">
        <v>1</v>
      </c>
      <c r="F430" s="968"/>
      <c r="G430" s="966">
        <v>43</v>
      </c>
      <c r="H430" s="147">
        <f>IF(G430="","",G430-G430*COMPASS!$AH$12)</f>
        <v>43</v>
      </c>
    </row>
    <row r="431" spans="1:8" ht="15" customHeight="1">
      <c r="A431" s="393" t="s">
        <v>13481</v>
      </c>
      <c r="B431" s="550" t="s">
        <v>25</v>
      </c>
      <c r="C431" s="551" t="s">
        <v>12676</v>
      </c>
      <c r="D431" s="551" t="s">
        <v>12677</v>
      </c>
      <c r="E431" s="965">
        <v>1</v>
      </c>
      <c r="F431" s="968"/>
      <c r="G431" s="966">
        <v>31</v>
      </c>
      <c r="H431" s="147">
        <f>IF(G431="","",G431-G431*COMPASS!$AH$12)</f>
        <v>31</v>
      </c>
    </row>
    <row r="432" spans="1:8" ht="15" customHeight="1">
      <c r="A432" s="393" t="s">
        <v>13482</v>
      </c>
      <c r="B432" s="550" t="s">
        <v>25</v>
      </c>
      <c r="C432" s="551" t="s">
        <v>12678</v>
      </c>
      <c r="D432" s="551" t="s">
        <v>12679</v>
      </c>
      <c r="E432" s="965">
        <v>1</v>
      </c>
      <c r="F432" s="968"/>
      <c r="G432" s="966">
        <v>17</v>
      </c>
      <c r="H432" s="147">
        <f>IF(G432="","",G432-G432*COMPASS!$AH$12)</f>
        <v>17</v>
      </c>
    </row>
    <row r="433" spans="1:8" ht="15" customHeight="1">
      <c r="A433" s="393" t="s">
        <v>13483</v>
      </c>
      <c r="B433" s="550" t="s">
        <v>25</v>
      </c>
      <c r="C433" s="551" t="s">
        <v>12680</v>
      </c>
      <c r="D433" s="551" t="s">
        <v>12681</v>
      </c>
      <c r="E433" s="965">
        <v>1</v>
      </c>
      <c r="F433" s="968"/>
      <c r="G433" s="966">
        <v>17</v>
      </c>
      <c r="H433" s="147">
        <f>IF(G433="","",G433-G433*COMPASS!$AH$12)</f>
        <v>17</v>
      </c>
    </row>
    <row r="434" spans="1:8" ht="15" customHeight="1">
      <c r="A434" s="393" t="s">
        <v>13484</v>
      </c>
      <c r="B434" s="550" t="s">
        <v>51</v>
      </c>
      <c r="C434" s="551" t="s">
        <v>12682</v>
      </c>
      <c r="D434" s="551" t="s">
        <v>12683</v>
      </c>
      <c r="E434" s="965">
        <v>1</v>
      </c>
      <c r="F434" s="968"/>
      <c r="G434" s="966">
        <v>17</v>
      </c>
      <c r="H434" s="147">
        <f>IF(G434="","",G434-G434*COMPASS!$AH$12)</f>
        <v>17</v>
      </c>
    </row>
    <row r="435" spans="1:8" ht="15" customHeight="1">
      <c r="A435" s="614" t="s">
        <v>13485</v>
      </c>
      <c r="B435" s="550" t="s">
        <v>25</v>
      </c>
      <c r="C435" s="551" t="s">
        <v>12684</v>
      </c>
      <c r="D435" s="551" t="s">
        <v>12685</v>
      </c>
      <c r="E435" s="965">
        <v>1</v>
      </c>
      <c r="F435" s="968"/>
      <c r="G435" s="966">
        <v>11</v>
      </c>
      <c r="H435" s="147">
        <f>IF(G435="","",G435-G435*COMPASS!$AH$12)</f>
        <v>11</v>
      </c>
    </row>
    <row r="436" spans="1:8" ht="15" customHeight="1">
      <c r="A436" s="609" t="s">
        <v>12686</v>
      </c>
      <c r="B436" s="610"/>
      <c r="C436" s="611"/>
      <c r="D436" s="612"/>
      <c r="E436" s="962"/>
      <c r="F436" s="963"/>
      <c r="G436" s="963"/>
      <c r="H436" s="147" t="str">
        <f>IF(G436="","",G436-G436*COMPASS!$AH$12)</f>
        <v/>
      </c>
    </row>
    <row r="437" spans="1:8" ht="15" customHeight="1">
      <c r="A437" s="393" t="s">
        <v>13486</v>
      </c>
      <c r="B437" s="550" t="s">
        <v>51</v>
      </c>
      <c r="C437" s="551" t="s">
        <v>12687</v>
      </c>
      <c r="D437" s="551" t="s">
        <v>12688</v>
      </c>
      <c r="E437" s="965">
        <v>1</v>
      </c>
      <c r="F437" s="968"/>
      <c r="G437" s="966">
        <v>47</v>
      </c>
      <c r="H437" s="147">
        <f>IF(G437="","",G437-G437*COMPASS!$AH$12)</f>
        <v>47</v>
      </c>
    </row>
    <row r="438" spans="1:8" ht="15" customHeight="1">
      <c r="A438" s="393" t="s">
        <v>13487</v>
      </c>
      <c r="B438" s="550" t="s">
        <v>51</v>
      </c>
      <c r="C438" s="551" t="s">
        <v>12689</v>
      </c>
      <c r="D438" s="551" t="s">
        <v>12690</v>
      </c>
      <c r="E438" s="965">
        <v>1</v>
      </c>
      <c r="F438" s="968"/>
      <c r="G438" s="966">
        <v>24</v>
      </c>
      <c r="H438" s="147">
        <f>IF(G438="","",G438-G438*COMPASS!$AH$12)</f>
        <v>24</v>
      </c>
    </row>
    <row r="439" spans="1:8" ht="15" customHeight="1">
      <c r="A439" s="393" t="s">
        <v>13488</v>
      </c>
      <c r="B439" s="550" t="s">
        <v>51</v>
      </c>
      <c r="C439" s="551" t="s">
        <v>12691</v>
      </c>
      <c r="D439" s="551" t="s">
        <v>12692</v>
      </c>
      <c r="E439" s="965">
        <v>1</v>
      </c>
      <c r="F439" s="968"/>
      <c r="G439" s="966">
        <v>62</v>
      </c>
      <c r="H439" s="147">
        <f>IF(G439="","",G439-G439*COMPASS!$AH$12)</f>
        <v>62</v>
      </c>
    </row>
    <row r="440" spans="1:8" ht="15" customHeight="1">
      <c r="A440" s="393" t="s">
        <v>13489</v>
      </c>
      <c r="B440" s="550" t="s">
        <v>25</v>
      </c>
      <c r="C440" s="551" t="s">
        <v>12693</v>
      </c>
      <c r="D440" s="551" t="s">
        <v>12694</v>
      </c>
      <c r="E440" s="965">
        <v>1</v>
      </c>
      <c r="F440" s="968"/>
      <c r="G440" s="966">
        <v>60</v>
      </c>
      <c r="H440" s="147">
        <f>IF(G440="","",G440-G440*COMPASS!$AH$12)</f>
        <v>60</v>
      </c>
    </row>
    <row r="441" spans="1:8" ht="15" customHeight="1">
      <c r="A441" s="393" t="s">
        <v>13490</v>
      </c>
      <c r="B441" s="550" t="s">
        <v>25</v>
      </c>
      <c r="C441" s="551" t="s">
        <v>12695</v>
      </c>
      <c r="D441" s="551" t="s">
        <v>12696</v>
      </c>
      <c r="E441" s="965">
        <v>1</v>
      </c>
      <c r="F441" s="968"/>
      <c r="G441" s="966">
        <v>73</v>
      </c>
      <c r="H441" s="147">
        <f>IF(G441="","",G441-G441*COMPASS!$AH$12)</f>
        <v>73</v>
      </c>
    </row>
    <row r="442" spans="1:8" ht="15" customHeight="1">
      <c r="A442" s="393" t="s">
        <v>13491</v>
      </c>
      <c r="B442" s="550" t="s">
        <v>25</v>
      </c>
      <c r="C442" s="551" t="s">
        <v>12697</v>
      </c>
      <c r="D442" s="551" t="s">
        <v>12698</v>
      </c>
      <c r="E442" s="965">
        <v>1</v>
      </c>
      <c r="F442" s="968"/>
      <c r="G442" s="966">
        <v>25</v>
      </c>
      <c r="H442" s="147">
        <f>IF(G442="","",G442-G442*COMPASS!$AH$12)</f>
        <v>25</v>
      </c>
    </row>
    <row r="443" spans="1:8" ht="15" customHeight="1">
      <c r="A443" s="393" t="s">
        <v>13492</v>
      </c>
      <c r="B443" s="550" t="s">
        <v>25</v>
      </c>
      <c r="C443" s="551" t="s">
        <v>12699</v>
      </c>
      <c r="D443" s="551" t="s">
        <v>12700</v>
      </c>
      <c r="E443" s="965">
        <v>1</v>
      </c>
      <c r="F443" s="968"/>
      <c r="G443" s="966">
        <v>37</v>
      </c>
      <c r="H443" s="147">
        <f>IF(G443="","",G443-G443*COMPASS!$AH$12)</f>
        <v>37</v>
      </c>
    </row>
    <row r="444" spans="1:8" ht="15" customHeight="1">
      <c r="A444" s="393" t="s">
        <v>13493</v>
      </c>
      <c r="B444" s="550" t="s">
        <v>25</v>
      </c>
      <c r="C444" s="551" t="s">
        <v>12701</v>
      </c>
      <c r="D444" s="551" t="s">
        <v>12702</v>
      </c>
      <c r="E444" s="965">
        <v>1</v>
      </c>
      <c r="F444" s="968"/>
      <c r="G444" s="966">
        <v>60</v>
      </c>
      <c r="H444" s="147">
        <f>IF(G444="","",G444-G444*COMPASS!$AH$12)</f>
        <v>60</v>
      </c>
    </row>
    <row r="445" spans="1:8" ht="15" customHeight="1">
      <c r="A445" s="393" t="s">
        <v>13494</v>
      </c>
      <c r="B445" s="550" t="s">
        <v>25</v>
      </c>
      <c r="C445" s="551" t="s">
        <v>12703</v>
      </c>
      <c r="D445" s="551" t="s">
        <v>12704</v>
      </c>
      <c r="E445" s="965">
        <v>1</v>
      </c>
      <c r="F445" s="968"/>
      <c r="G445" s="966">
        <v>48</v>
      </c>
      <c r="H445" s="147">
        <f>IF(G445="","",G445-G445*COMPASS!$AH$12)</f>
        <v>48</v>
      </c>
    </row>
    <row r="446" spans="1:8" ht="15" customHeight="1">
      <c r="A446" s="393" t="s">
        <v>13495</v>
      </c>
      <c r="B446" s="550" t="s">
        <v>25</v>
      </c>
      <c r="C446" s="551" t="s">
        <v>12705</v>
      </c>
      <c r="D446" s="551" t="s">
        <v>12706</v>
      </c>
      <c r="E446" s="965">
        <v>1</v>
      </c>
      <c r="F446" s="968"/>
      <c r="G446" s="966">
        <v>49</v>
      </c>
      <c r="H446" s="147">
        <f>IF(G446="","",G446-G446*COMPASS!$AH$12)</f>
        <v>49</v>
      </c>
    </row>
    <row r="447" spans="1:8" ht="15" customHeight="1">
      <c r="A447" s="393" t="s">
        <v>13496</v>
      </c>
      <c r="B447" s="550" t="s">
        <v>25</v>
      </c>
      <c r="C447" s="551" t="s">
        <v>12707</v>
      </c>
      <c r="D447" s="551" t="s">
        <v>12708</v>
      </c>
      <c r="E447" s="965">
        <v>1</v>
      </c>
      <c r="F447" s="968"/>
      <c r="G447" s="966">
        <v>45</v>
      </c>
      <c r="H447" s="147">
        <f>IF(G447="","",G447-G447*COMPASS!$AH$12)</f>
        <v>45</v>
      </c>
    </row>
    <row r="448" spans="1:8" ht="15" customHeight="1">
      <c r="A448" s="393" t="s">
        <v>13497</v>
      </c>
      <c r="B448" s="550" t="s">
        <v>25</v>
      </c>
      <c r="C448" s="551" t="s">
        <v>12709</v>
      </c>
      <c r="D448" s="551" t="s">
        <v>12710</v>
      </c>
      <c r="E448" s="965">
        <v>1</v>
      </c>
      <c r="F448" s="968"/>
      <c r="G448" s="966">
        <v>46</v>
      </c>
      <c r="H448" s="147">
        <f>IF(G448="","",G448-G448*COMPASS!$AH$12)</f>
        <v>46</v>
      </c>
    </row>
    <row r="449" spans="1:8" ht="15" customHeight="1">
      <c r="A449" s="609" t="s">
        <v>12711</v>
      </c>
      <c r="B449" s="610"/>
      <c r="C449" s="611"/>
      <c r="D449" s="612"/>
      <c r="E449" s="962"/>
      <c r="F449" s="963"/>
      <c r="G449" s="963"/>
      <c r="H449" s="147" t="str">
        <f>IF(G449="","",G449-G449*COMPASS!$AH$12)</f>
        <v/>
      </c>
    </row>
    <row r="450" spans="1:8" ht="15" customHeight="1">
      <c r="A450" s="393" t="s">
        <v>12712</v>
      </c>
      <c r="B450" s="550" t="s">
        <v>51</v>
      </c>
      <c r="C450" s="551" t="s">
        <v>12713</v>
      </c>
      <c r="D450" s="551" t="s">
        <v>12714</v>
      </c>
      <c r="E450" s="965">
        <v>1</v>
      </c>
      <c r="F450" s="968"/>
      <c r="G450" s="966">
        <v>24</v>
      </c>
      <c r="H450" s="147">
        <f>IF(G450="","",G450-G450*COMPASS!$AH$12)</f>
        <v>24</v>
      </c>
    </row>
    <row r="451" spans="1:8" ht="15" customHeight="1">
      <c r="A451" s="393" t="s">
        <v>13498</v>
      </c>
      <c r="B451" s="550" t="s">
        <v>25</v>
      </c>
      <c r="C451" s="551" t="s">
        <v>12715</v>
      </c>
      <c r="D451" s="551" t="s">
        <v>12716</v>
      </c>
      <c r="E451" s="965">
        <v>1</v>
      </c>
      <c r="F451" s="968"/>
      <c r="G451" s="966">
        <v>24</v>
      </c>
      <c r="H451" s="147">
        <f>IF(G451="","",G451-G451*COMPASS!$AH$12)</f>
        <v>24</v>
      </c>
    </row>
    <row r="452" spans="1:8" ht="15" customHeight="1">
      <c r="A452" s="393" t="s">
        <v>13503</v>
      </c>
      <c r="B452" s="550" t="s">
        <v>25</v>
      </c>
      <c r="C452" s="551" t="s">
        <v>12721</v>
      </c>
      <c r="D452" s="551" t="s">
        <v>12722</v>
      </c>
      <c r="E452" s="965">
        <v>1</v>
      </c>
      <c r="F452" s="968"/>
      <c r="G452" s="966">
        <v>48</v>
      </c>
      <c r="H452" s="147">
        <f>IF(G452="","",G452-G452*COMPASS!$AH$12)</f>
        <v>48</v>
      </c>
    </row>
    <row r="453" spans="1:8" ht="15" customHeight="1">
      <c r="A453" s="609" t="s">
        <v>12727</v>
      </c>
      <c r="B453" s="610"/>
      <c r="C453" s="611"/>
      <c r="D453" s="612"/>
      <c r="E453" s="962"/>
      <c r="F453" s="963"/>
      <c r="G453" s="963"/>
      <c r="H453" s="147" t="str">
        <f>IF(G453="","",G453-G453*COMPASS!$AH$12)</f>
        <v/>
      </c>
    </row>
    <row r="454" spans="1:8" ht="15" customHeight="1">
      <c r="A454" s="393" t="s">
        <v>13506</v>
      </c>
      <c r="B454" s="550" t="s">
        <v>25</v>
      </c>
      <c r="C454" s="551" t="s">
        <v>12728</v>
      </c>
      <c r="D454" s="551" t="s">
        <v>12729</v>
      </c>
      <c r="E454" s="965">
        <v>1</v>
      </c>
      <c r="F454" s="968"/>
      <c r="G454" s="966">
        <v>67</v>
      </c>
      <c r="H454" s="147">
        <f>IF(G454="","",G454-G454*COMPASS!$AH$12)</f>
        <v>67</v>
      </c>
    </row>
    <row r="455" spans="1:8" ht="15" customHeight="1">
      <c r="A455" s="393" t="s">
        <v>13507</v>
      </c>
      <c r="B455" s="550" t="s">
        <v>25</v>
      </c>
      <c r="C455" s="551" t="s">
        <v>12730</v>
      </c>
      <c r="D455" s="551" t="s">
        <v>12731</v>
      </c>
      <c r="E455" s="965">
        <v>1</v>
      </c>
      <c r="F455" s="968"/>
      <c r="G455" s="966">
        <v>67</v>
      </c>
      <c r="H455" s="147">
        <f>IF(G455="","",G455-G455*COMPASS!$AH$12)</f>
        <v>67</v>
      </c>
    </row>
    <row r="456" spans="1:8" ht="15" customHeight="1">
      <c r="A456" s="393" t="s">
        <v>13508</v>
      </c>
      <c r="B456" s="550" t="s">
        <v>25</v>
      </c>
      <c r="C456" s="551" t="s">
        <v>12732</v>
      </c>
      <c r="D456" s="551" t="s">
        <v>12733</v>
      </c>
      <c r="E456" s="965">
        <v>1</v>
      </c>
      <c r="F456" s="968"/>
      <c r="G456" s="966">
        <v>86</v>
      </c>
      <c r="H456" s="147">
        <f>IF(G456="","",G456-G456*COMPASS!$AH$12)</f>
        <v>86</v>
      </c>
    </row>
    <row r="457" spans="1:8" ht="15" customHeight="1">
      <c r="A457" s="609" t="s">
        <v>12734</v>
      </c>
      <c r="B457" s="610"/>
      <c r="C457" s="611"/>
      <c r="D457" s="612"/>
      <c r="E457" s="962"/>
      <c r="F457" s="963"/>
      <c r="G457" s="963"/>
      <c r="H457" s="147" t="str">
        <f>IF(G457="","",G457-G457*COMPASS!$AH$12)</f>
        <v/>
      </c>
    </row>
    <row r="458" spans="1:8" ht="15" customHeight="1">
      <c r="A458" s="393" t="s">
        <v>13509</v>
      </c>
      <c r="B458" s="550" t="s">
        <v>25</v>
      </c>
      <c r="C458" s="551" t="s">
        <v>12735</v>
      </c>
      <c r="D458" s="551" t="s">
        <v>12736</v>
      </c>
      <c r="E458" s="965">
        <v>1</v>
      </c>
      <c r="F458" s="969"/>
      <c r="G458" s="966">
        <v>24</v>
      </c>
      <c r="H458" s="147">
        <f>IF(G458="","",G458-G458*COMPASS!$AH$12)</f>
        <v>24</v>
      </c>
    </row>
    <row r="459" spans="1:8" ht="15" customHeight="1">
      <c r="A459" s="393" t="s">
        <v>13510</v>
      </c>
      <c r="B459" s="550" t="s">
        <v>25</v>
      </c>
      <c r="C459" s="551" t="s">
        <v>12737</v>
      </c>
      <c r="D459" s="551" t="s">
        <v>12738</v>
      </c>
      <c r="E459" s="965">
        <v>1</v>
      </c>
      <c r="F459" s="968"/>
      <c r="G459" s="966">
        <v>48</v>
      </c>
      <c r="H459" s="147">
        <f>IF(G459="","",G459-G459*COMPASS!$AH$12)</f>
        <v>48</v>
      </c>
    </row>
    <row r="460" spans="1:8" ht="15" customHeight="1">
      <c r="A460" s="393" t="s">
        <v>13511</v>
      </c>
      <c r="B460" s="550" t="s">
        <v>25</v>
      </c>
      <c r="C460" s="551" t="s">
        <v>12739</v>
      </c>
      <c r="D460" s="551" t="s">
        <v>12740</v>
      </c>
      <c r="E460" s="965">
        <v>1</v>
      </c>
      <c r="F460" s="969"/>
      <c r="G460" s="966">
        <v>20</v>
      </c>
      <c r="H460" s="147">
        <f>IF(G460="","",G460-G460*COMPASS!$AH$12)</f>
        <v>20</v>
      </c>
    </row>
    <row r="461" spans="1:8" ht="15" customHeight="1">
      <c r="A461" s="393" t="s">
        <v>13512</v>
      </c>
      <c r="B461" s="550" t="s">
        <v>25</v>
      </c>
      <c r="C461" s="551" t="s">
        <v>12741</v>
      </c>
      <c r="D461" s="551" t="s">
        <v>12742</v>
      </c>
      <c r="E461" s="965">
        <v>1</v>
      </c>
      <c r="F461" s="969"/>
      <c r="G461" s="966">
        <v>34</v>
      </c>
      <c r="H461" s="147">
        <f>IF(G461="","",G461-G461*COMPASS!$AH$12)</f>
        <v>34</v>
      </c>
    </row>
    <row r="462" spans="1:8" ht="15" customHeight="1">
      <c r="A462" s="393" t="s">
        <v>13513</v>
      </c>
      <c r="B462" s="550" t="s">
        <v>25</v>
      </c>
      <c r="C462" s="551" t="s">
        <v>12743</v>
      </c>
      <c r="D462" s="551" t="s">
        <v>12744</v>
      </c>
      <c r="E462" s="965">
        <v>1</v>
      </c>
      <c r="F462" s="968"/>
      <c r="G462" s="966">
        <v>93</v>
      </c>
      <c r="H462" s="147">
        <f>IF(G462="","",G462-G462*COMPASS!$AH$12)</f>
        <v>93</v>
      </c>
    </row>
    <row r="463" spans="1:8" ht="15" customHeight="1">
      <c r="A463" s="393" t="s">
        <v>13514</v>
      </c>
      <c r="B463" s="550" t="s">
        <v>25</v>
      </c>
      <c r="C463" s="551" t="s">
        <v>12745</v>
      </c>
      <c r="D463" s="551" t="s">
        <v>12746</v>
      </c>
      <c r="E463" s="965">
        <v>1</v>
      </c>
      <c r="F463" s="968"/>
      <c r="G463" s="966">
        <v>55</v>
      </c>
      <c r="H463" s="147">
        <f>IF(G463="","",G463-G463*COMPASS!$AH$12)</f>
        <v>55</v>
      </c>
    </row>
    <row r="464" spans="1:8" ht="15" customHeight="1">
      <c r="A464" s="393" t="s">
        <v>13515</v>
      </c>
      <c r="B464" s="550" t="s">
        <v>25</v>
      </c>
      <c r="C464" s="551" t="s">
        <v>12747</v>
      </c>
      <c r="D464" s="551" t="s">
        <v>12748</v>
      </c>
      <c r="E464" s="965">
        <v>1</v>
      </c>
      <c r="F464" s="969"/>
      <c r="G464" s="966">
        <v>29</v>
      </c>
      <c r="H464" s="147">
        <f>IF(G464="","",G464-G464*COMPASS!$AH$12)</f>
        <v>29</v>
      </c>
    </row>
    <row r="465" spans="1:8" ht="15" customHeight="1">
      <c r="A465" s="393" t="s">
        <v>13516</v>
      </c>
      <c r="B465" s="550" t="s">
        <v>25</v>
      </c>
      <c r="C465" s="551" t="s">
        <v>12749</v>
      </c>
      <c r="D465" s="551" t="s">
        <v>12750</v>
      </c>
      <c r="E465" s="965">
        <v>1</v>
      </c>
      <c r="F465" s="969"/>
      <c r="G465" s="966">
        <v>29</v>
      </c>
      <c r="H465" s="147">
        <f>IF(G465="","",G465-G465*COMPASS!$AH$12)</f>
        <v>29</v>
      </c>
    </row>
    <row r="466" spans="1:8" ht="15" customHeight="1">
      <c r="A466" s="393" t="s">
        <v>13517</v>
      </c>
      <c r="B466" s="550" t="s">
        <v>25</v>
      </c>
      <c r="C466" s="551" t="s">
        <v>12751</v>
      </c>
      <c r="D466" s="551" t="s">
        <v>12752</v>
      </c>
      <c r="E466" s="965">
        <v>1</v>
      </c>
      <c r="F466" s="969"/>
      <c r="G466" s="966">
        <v>68</v>
      </c>
      <c r="H466" s="147">
        <f>IF(G466="","",G466-G466*COMPASS!$AH$12)</f>
        <v>68</v>
      </c>
    </row>
    <row r="467" spans="1:8" ht="15" customHeight="1">
      <c r="A467" s="393" t="s">
        <v>13518</v>
      </c>
      <c r="B467" s="550" t="s">
        <v>25</v>
      </c>
      <c r="C467" s="551" t="s">
        <v>12753</v>
      </c>
      <c r="D467" s="551" t="s">
        <v>12754</v>
      </c>
      <c r="E467" s="965">
        <v>1</v>
      </c>
      <c r="F467" s="968"/>
      <c r="G467" s="966">
        <v>57</v>
      </c>
      <c r="H467" s="147">
        <f>IF(G467="","",G467-G467*COMPASS!$AH$12)</f>
        <v>57</v>
      </c>
    </row>
    <row r="468" spans="1:8" ht="15" customHeight="1">
      <c r="A468" s="609" t="s">
        <v>12755</v>
      </c>
      <c r="B468" s="609"/>
      <c r="C468" s="611"/>
      <c r="D468" s="612"/>
      <c r="E468" s="962"/>
      <c r="F468" s="963"/>
      <c r="G468" s="963"/>
      <c r="H468" s="147" t="str">
        <f>IF(G468="","",G468-G468*COMPASS!$AH$12)</f>
        <v/>
      </c>
    </row>
    <row r="469" spans="1:8" ht="15" customHeight="1">
      <c r="A469" s="393" t="s">
        <v>13519</v>
      </c>
      <c r="B469" s="550" t="s">
        <v>51</v>
      </c>
      <c r="C469" s="551" t="s">
        <v>12756</v>
      </c>
      <c r="D469" s="551" t="s">
        <v>12757</v>
      </c>
      <c r="E469" s="965">
        <v>1</v>
      </c>
      <c r="F469" s="968"/>
      <c r="G469" s="966">
        <v>53</v>
      </c>
      <c r="H469" s="147">
        <f>IF(G469="","",G469-G469*COMPASS!$AH$12)</f>
        <v>53</v>
      </c>
    </row>
    <row r="470" spans="1:8" ht="15" customHeight="1">
      <c r="A470" s="393" t="s">
        <v>13520</v>
      </c>
      <c r="B470" s="550" t="s">
        <v>51</v>
      </c>
      <c r="C470" s="551" t="s">
        <v>12758</v>
      </c>
      <c r="D470" s="551" t="s">
        <v>12759</v>
      </c>
      <c r="E470" s="965">
        <v>1</v>
      </c>
      <c r="F470" s="968"/>
      <c r="G470" s="966">
        <v>46</v>
      </c>
      <c r="H470" s="147">
        <f>IF(G470="","",G470-G470*COMPASS!$AH$12)</f>
        <v>46</v>
      </c>
    </row>
    <row r="471" spans="1:8" ht="15" customHeight="1">
      <c r="A471" s="393" t="s">
        <v>13521</v>
      </c>
      <c r="B471" s="550" t="s">
        <v>25</v>
      </c>
      <c r="C471" s="551" t="s">
        <v>12760</v>
      </c>
      <c r="D471" s="551" t="s">
        <v>12761</v>
      </c>
      <c r="E471" s="965">
        <v>1</v>
      </c>
      <c r="F471" s="968"/>
      <c r="G471" s="966">
        <v>44</v>
      </c>
      <c r="H471" s="147">
        <f>IF(G471="","",G471-G471*COMPASS!$AH$12)</f>
        <v>44</v>
      </c>
    </row>
    <row r="472" spans="1:8" ht="15" customHeight="1">
      <c r="A472" s="393" t="s">
        <v>13522</v>
      </c>
      <c r="B472" s="550" t="s">
        <v>25</v>
      </c>
      <c r="C472" s="551" t="s">
        <v>12762</v>
      </c>
      <c r="D472" s="551" t="s">
        <v>12763</v>
      </c>
      <c r="E472" s="965">
        <v>1</v>
      </c>
      <c r="F472" s="968"/>
      <c r="G472" s="966">
        <v>34</v>
      </c>
      <c r="H472" s="147">
        <f>IF(G472="","",G472-G472*COMPASS!$AH$12)</f>
        <v>34</v>
      </c>
    </row>
    <row r="473" spans="1:8" ht="15" customHeight="1">
      <c r="A473" s="393" t="s">
        <v>13523</v>
      </c>
      <c r="B473" s="550" t="s">
        <v>25</v>
      </c>
      <c r="C473" s="551" t="s">
        <v>12764</v>
      </c>
      <c r="D473" s="551" t="s">
        <v>12765</v>
      </c>
      <c r="E473" s="965">
        <v>1</v>
      </c>
      <c r="F473" s="968"/>
      <c r="G473" s="966">
        <v>404</v>
      </c>
      <c r="H473" s="147">
        <f>IF(G473="","",G473-G473*COMPASS!$AH$12)</f>
        <v>404</v>
      </c>
    </row>
    <row r="474" spans="1:8" ht="15" customHeight="1">
      <c r="A474" s="393" t="s">
        <v>13524</v>
      </c>
      <c r="B474" s="550" t="s">
        <v>25</v>
      </c>
      <c r="C474" s="551" t="s">
        <v>12766</v>
      </c>
      <c r="D474" s="551" t="s">
        <v>12767</v>
      </c>
      <c r="E474" s="965">
        <v>1</v>
      </c>
      <c r="F474" s="968"/>
      <c r="G474" s="966">
        <v>148</v>
      </c>
      <c r="H474" s="147">
        <f>IF(G474="","",G474-G474*COMPASS!$AH$12)</f>
        <v>148</v>
      </c>
    </row>
    <row r="475" spans="1:8" ht="15" customHeight="1">
      <c r="A475" s="393" t="s">
        <v>13525</v>
      </c>
      <c r="B475" s="550" t="s">
        <v>51</v>
      </c>
      <c r="C475" s="551" t="s">
        <v>12768</v>
      </c>
      <c r="D475" s="551" t="s">
        <v>12769</v>
      </c>
      <c r="E475" s="965">
        <v>1</v>
      </c>
      <c r="F475" s="968"/>
      <c r="G475" s="966">
        <v>29</v>
      </c>
      <c r="H475" s="147">
        <f>IF(G475="","",G475-G475*COMPASS!$AH$12)</f>
        <v>29</v>
      </c>
    </row>
    <row r="476" spans="1:8" ht="15" customHeight="1">
      <c r="A476" s="393" t="s">
        <v>13526</v>
      </c>
      <c r="B476" s="550" t="s">
        <v>51</v>
      </c>
      <c r="C476" s="551" t="s">
        <v>12770</v>
      </c>
      <c r="D476" s="551" t="s">
        <v>12771</v>
      </c>
      <c r="E476" s="965">
        <v>1</v>
      </c>
      <c r="F476" s="968"/>
      <c r="G476" s="966">
        <v>204</v>
      </c>
      <c r="H476" s="147">
        <f>IF(G476="","",G476-G476*COMPASS!$AH$12)</f>
        <v>204</v>
      </c>
    </row>
    <row r="477" spans="1:8" ht="15" customHeight="1">
      <c r="A477" s="609" t="s">
        <v>12772</v>
      </c>
      <c r="B477" s="609"/>
      <c r="C477" s="611"/>
      <c r="D477" s="612"/>
      <c r="E477" s="962"/>
      <c r="F477" s="963"/>
      <c r="G477" s="963"/>
      <c r="H477" s="147" t="str">
        <f>IF(G477="","",G477-G477*COMPASS!$AH$12)</f>
        <v/>
      </c>
    </row>
    <row r="478" spans="1:8" ht="15" customHeight="1">
      <c r="A478" s="393" t="s">
        <v>13527</v>
      </c>
      <c r="B478" s="550" t="s">
        <v>51</v>
      </c>
      <c r="C478" s="551" t="s">
        <v>12773</v>
      </c>
      <c r="D478" s="551" t="s">
        <v>12774</v>
      </c>
      <c r="E478" s="965">
        <v>1</v>
      </c>
      <c r="F478" s="968"/>
      <c r="G478" s="966">
        <v>219</v>
      </c>
      <c r="H478" s="147">
        <f>IF(G478="","",G478-G478*COMPASS!$AH$12)</f>
        <v>219</v>
      </c>
    </row>
    <row r="479" spans="1:8" ht="15" customHeight="1">
      <c r="A479" s="393" t="s">
        <v>13528</v>
      </c>
      <c r="B479" s="550" t="s">
        <v>25</v>
      </c>
      <c r="C479" s="551" t="s">
        <v>12775</v>
      </c>
      <c r="D479" s="551" t="s">
        <v>12776</v>
      </c>
      <c r="E479" s="965">
        <v>1</v>
      </c>
      <c r="F479" s="968"/>
      <c r="G479" s="966">
        <v>219</v>
      </c>
      <c r="H479" s="147">
        <f>IF(G479="","",G479-G479*COMPASS!$AH$12)</f>
        <v>219</v>
      </c>
    </row>
    <row r="480" spans="1:8" ht="15" customHeight="1">
      <c r="A480" s="393" t="s">
        <v>13529</v>
      </c>
      <c r="B480" s="550" t="s">
        <v>25</v>
      </c>
      <c r="C480" s="551" t="s">
        <v>12777</v>
      </c>
      <c r="D480" s="551" t="s">
        <v>12778</v>
      </c>
      <c r="E480" s="965">
        <v>1</v>
      </c>
      <c r="F480" s="968"/>
      <c r="G480" s="966">
        <v>185</v>
      </c>
      <c r="H480" s="147">
        <f>IF(G480="","",G480-G480*COMPASS!$AH$12)</f>
        <v>185</v>
      </c>
    </row>
    <row r="481" spans="1:8" ht="15" customHeight="1">
      <c r="A481" s="609" t="s">
        <v>12779</v>
      </c>
      <c r="B481" s="609"/>
      <c r="C481" s="611"/>
      <c r="D481" s="612"/>
      <c r="E481" s="962"/>
      <c r="F481" s="963"/>
      <c r="G481" s="963"/>
      <c r="H481" s="147" t="str">
        <f>IF(G481="","",G481-G481*COMPASS!$AH$12)</f>
        <v/>
      </c>
    </row>
    <row r="482" spans="1:8" ht="15" customHeight="1">
      <c r="A482" s="393" t="s">
        <v>13530</v>
      </c>
      <c r="B482" s="550" t="s">
        <v>51</v>
      </c>
      <c r="C482" s="551" t="s">
        <v>12780</v>
      </c>
      <c r="D482" s="551" t="s">
        <v>12781</v>
      </c>
      <c r="E482" s="965">
        <v>1</v>
      </c>
      <c r="F482" s="968"/>
      <c r="G482" s="966">
        <v>161</v>
      </c>
      <c r="H482" s="147">
        <f>IF(G482="","",G482-G482*COMPASS!$AH$12)</f>
        <v>161</v>
      </c>
    </row>
    <row r="483" spans="1:8" ht="15" customHeight="1">
      <c r="A483" s="393" t="s">
        <v>13531</v>
      </c>
      <c r="B483" s="550" t="s">
        <v>51</v>
      </c>
      <c r="C483" s="551" t="s">
        <v>12782</v>
      </c>
      <c r="D483" s="551" t="s">
        <v>12783</v>
      </c>
      <c r="E483" s="965">
        <v>1</v>
      </c>
      <c r="F483" s="968"/>
      <c r="G483" s="966">
        <v>80</v>
      </c>
      <c r="H483" s="147">
        <f>IF(G483="","",G483-G483*COMPASS!$AH$12)</f>
        <v>80</v>
      </c>
    </row>
    <row r="484" spans="1:8" ht="15" customHeight="1">
      <c r="A484" s="393" t="s">
        <v>13532</v>
      </c>
      <c r="B484" s="550" t="s">
        <v>51</v>
      </c>
      <c r="C484" s="551" t="s">
        <v>12784</v>
      </c>
      <c r="D484" s="551" t="s">
        <v>12785</v>
      </c>
      <c r="E484" s="965">
        <v>1</v>
      </c>
      <c r="F484" s="968"/>
      <c r="G484" s="966">
        <v>92</v>
      </c>
      <c r="H484" s="147">
        <f>IF(G484="","",G484-G484*COMPASS!$AH$12)</f>
        <v>92</v>
      </c>
    </row>
    <row r="485" spans="1:8" ht="15" customHeight="1">
      <c r="A485" s="393" t="s">
        <v>13533</v>
      </c>
      <c r="B485" s="550" t="s">
        <v>25</v>
      </c>
      <c r="C485" s="551" t="s">
        <v>12786</v>
      </c>
      <c r="D485" s="551" t="s">
        <v>12787</v>
      </c>
      <c r="E485" s="965">
        <v>1</v>
      </c>
      <c r="F485" s="968"/>
      <c r="G485" s="966">
        <v>92</v>
      </c>
      <c r="H485" s="147">
        <f>IF(G485="","",G485-G485*COMPASS!$AH$12)</f>
        <v>92</v>
      </c>
    </row>
    <row r="486" spans="1:8" ht="15" customHeight="1">
      <c r="A486" s="609" t="s">
        <v>12788</v>
      </c>
      <c r="B486" s="609"/>
      <c r="C486" s="611"/>
      <c r="D486" s="612"/>
      <c r="E486" s="962"/>
      <c r="F486" s="963"/>
      <c r="G486" s="963"/>
      <c r="H486" s="147" t="str">
        <f>IF(G486="","",G486-G486*COMPASS!$AH$12)</f>
        <v/>
      </c>
    </row>
    <row r="487" spans="1:8" ht="15" customHeight="1">
      <c r="A487" s="609" t="s">
        <v>12789</v>
      </c>
      <c r="B487" s="610"/>
      <c r="C487" s="611"/>
      <c r="D487" s="612"/>
      <c r="E487" s="962"/>
      <c r="F487" s="963"/>
      <c r="G487" s="963"/>
      <c r="H487" s="147" t="str">
        <f>IF(G487="","",G487-G487*COMPASS!$AH$12)</f>
        <v/>
      </c>
    </row>
    <row r="488" spans="1:8" ht="15" customHeight="1">
      <c r="A488" s="393" t="s">
        <v>13534</v>
      </c>
      <c r="B488" s="550" t="s">
        <v>25</v>
      </c>
      <c r="C488" s="551" t="s">
        <v>12790</v>
      </c>
      <c r="D488" s="551" t="s">
        <v>12791</v>
      </c>
      <c r="E488" s="965">
        <v>1</v>
      </c>
      <c r="F488" s="968"/>
      <c r="G488" s="966">
        <v>205</v>
      </c>
      <c r="H488" s="147">
        <f>IF(G488="","",G488-G488*COMPASS!$AH$12)</f>
        <v>205</v>
      </c>
    </row>
    <row r="489" spans="1:8" ht="15" customHeight="1">
      <c r="A489" s="393" t="s">
        <v>13535</v>
      </c>
      <c r="B489" s="550" t="s">
        <v>25</v>
      </c>
      <c r="C489" s="551" t="s">
        <v>12792</v>
      </c>
      <c r="D489" s="551" t="s">
        <v>12793</v>
      </c>
      <c r="E489" s="965">
        <v>1</v>
      </c>
      <c r="F489" s="968"/>
      <c r="G489" s="966">
        <v>411</v>
      </c>
      <c r="H489" s="147">
        <f>IF(G489="","",G489-G489*COMPASS!$AH$12)</f>
        <v>411</v>
      </c>
    </row>
    <row r="490" spans="1:8" ht="15" customHeight="1">
      <c r="A490" s="393" t="s">
        <v>13536</v>
      </c>
      <c r="B490" s="550" t="s">
        <v>25</v>
      </c>
      <c r="C490" s="551" t="s">
        <v>12794</v>
      </c>
      <c r="D490" s="551" t="s">
        <v>12795</v>
      </c>
      <c r="E490" s="965">
        <v>1</v>
      </c>
      <c r="F490" s="968"/>
      <c r="G490" s="966">
        <v>453</v>
      </c>
      <c r="H490" s="147">
        <f>IF(G490="","",G490-G490*COMPASS!$AH$12)</f>
        <v>453</v>
      </c>
    </row>
    <row r="491" spans="1:8" ht="15" customHeight="1">
      <c r="A491" s="393" t="s">
        <v>13537</v>
      </c>
      <c r="B491" s="550" t="s">
        <v>25</v>
      </c>
      <c r="C491" s="551" t="s">
        <v>12796</v>
      </c>
      <c r="D491" s="551" t="s">
        <v>12797</v>
      </c>
      <c r="E491" s="965">
        <v>1</v>
      </c>
      <c r="F491" s="968"/>
      <c r="G491" s="966">
        <v>125</v>
      </c>
      <c r="H491" s="147">
        <f>IF(G491="","",G491-G491*COMPASS!$AH$12)</f>
        <v>125</v>
      </c>
    </row>
    <row r="492" spans="1:8" ht="15" customHeight="1">
      <c r="A492" s="393" t="s">
        <v>13538</v>
      </c>
      <c r="B492" s="550" t="s">
        <v>25</v>
      </c>
      <c r="C492" s="551" t="s">
        <v>12798</v>
      </c>
      <c r="D492" s="551" t="s">
        <v>12799</v>
      </c>
      <c r="E492" s="965">
        <v>1</v>
      </c>
      <c r="F492" s="968"/>
      <c r="G492" s="966">
        <v>411</v>
      </c>
      <c r="H492" s="147">
        <f>IF(G492="","",G492-G492*COMPASS!$AH$12)</f>
        <v>411</v>
      </c>
    </row>
    <row r="493" spans="1:8" ht="15" customHeight="1">
      <c r="A493" s="393" t="s">
        <v>13539</v>
      </c>
      <c r="B493" s="550" t="s">
        <v>25</v>
      </c>
      <c r="C493" s="551" t="s">
        <v>12800</v>
      </c>
      <c r="D493" s="551" t="s">
        <v>12801</v>
      </c>
      <c r="E493" s="965">
        <v>1</v>
      </c>
      <c r="F493" s="968"/>
      <c r="G493" s="966">
        <v>80</v>
      </c>
      <c r="H493" s="147">
        <f>IF(G493="","",G493-G493*COMPASS!$AH$12)</f>
        <v>80</v>
      </c>
    </row>
    <row r="494" spans="1:8" ht="15" customHeight="1">
      <c r="A494" s="393" t="s">
        <v>13540</v>
      </c>
      <c r="B494" s="550" t="s">
        <v>25</v>
      </c>
      <c r="C494" s="551" t="s">
        <v>12802</v>
      </c>
      <c r="D494" s="551" t="s">
        <v>12803</v>
      </c>
      <c r="E494" s="965">
        <v>1</v>
      </c>
      <c r="F494" s="968"/>
      <c r="G494" s="966">
        <v>284</v>
      </c>
      <c r="H494" s="147">
        <f>IF(G494="","",G494-G494*COMPASS!$AH$12)</f>
        <v>284</v>
      </c>
    </row>
    <row r="495" spans="1:8" ht="15" customHeight="1">
      <c r="A495" s="393" t="s">
        <v>13541</v>
      </c>
      <c r="B495" s="550" t="s">
        <v>25</v>
      </c>
      <c r="C495" s="551" t="s">
        <v>12804</v>
      </c>
      <c r="D495" s="551" t="s">
        <v>12805</v>
      </c>
      <c r="E495" s="965">
        <v>1</v>
      </c>
      <c r="F495" s="968"/>
      <c r="G495" s="966">
        <v>448</v>
      </c>
      <c r="H495" s="147">
        <f>IF(G495="","",G495-G495*COMPASS!$AH$12)</f>
        <v>448</v>
      </c>
    </row>
    <row r="496" spans="1:8" ht="15" customHeight="1">
      <c r="A496" s="393" t="s">
        <v>13542</v>
      </c>
      <c r="B496" s="550" t="s">
        <v>25</v>
      </c>
      <c r="C496" s="551" t="s">
        <v>12806</v>
      </c>
      <c r="D496" s="551" t="s">
        <v>12807</v>
      </c>
      <c r="E496" s="965">
        <v>1</v>
      </c>
      <c r="F496" s="968"/>
      <c r="G496" s="966">
        <v>204</v>
      </c>
      <c r="H496" s="147">
        <f>IF(G496="","",G496-G496*COMPASS!$AH$12)</f>
        <v>204</v>
      </c>
    </row>
    <row r="497" spans="1:8" ht="15" customHeight="1">
      <c r="A497" s="393" t="s">
        <v>13543</v>
      </c>
      <c r="B497" s="550" t="s">
        <v>25</v>
      </c>
      <c r="C497" s="551" t="s">
        <v>12808</v>
      </c>
      <c r="D497" s="551" t="s">
        <v>12809</v>
      </c>
      <c r="E497" s="965">
        <v>1</v>
      </c>
      <c r="F497" s="968"/>
      <c r="G497" s="966">
        <v>609</v>
      </c>
      <c r="H497" s="147">
        <f>IF(G497="","",G497-G497*COMPASS!$AH$12)</f>
        <v>609</v>
      </c>
    </row>
    <row r="498" spans="1:8" ht="15" customHeight="1">
      <c r="A498" s="393" t="s">
        <v>13544</v>
      </c>
      <c r="B498" s="550" t="s">
        <v>25</v>
      </c>
      <c r="C498" s="551" t="s">
        <v>12810</v>
      </c>
      <c r="D498" s="551" t="s">
        <v>12811</v>
      </c>
      <c r="E498" s="965">
        <v>1</v>
      </c>
      <c r="F498" s="968"/>
      <c r="G498" s="966">
        <v>124</v>
      </c>
      <c r="H498" s="147">
        <f>IF(G498="","",G498-G498*COMPASS!$AH$12)</f>
        <v>124</v>
      </c>
    </row>
    <row r="499" spans="1:8" ht="15" customHeight="1">
      <c r="A499" s="609" t="s">
        <v>424</v>
      </c>
      <c r="B499" s="609"/>
      <c r="C499" s="611"/>
      <c r="D499" s="612"/>
      <c r="E499" s="962"/>
      <c r="F499" s="963"/>
      <c r="G499" s="963"/>
      <c r="H499" s="147" t="str">
        <f>IF(G499="","",G499-G499*COMPASS!$AH$12)</f>
        <v/>
      </c>
    </row>
    <row r="500" spans="1:8" ht="15" customHeight="1">
      <c r="A500" s="393" t="s">
        <v>13545</v>
      </c>
      <c r="B500" s="550" t="s">
        <v>25</v>
      </c>
      <c r="C500" s="551" t="s">
        <v>12812</v>
      </c>
      <c r="D500" s="551" t="s">
        <v>12813</v>
      </c>
      <c r="E500" s="965">
        <v>1</v>
      </c>
      <c r="F500" s="968"/>
      <c r="G500" s="966">
        <v>24</v>
      </c>
      <c r="H500" s="147">
        <f>IF(G500="","",G500-G500*COMPASS!$AH$12)</f>
        <v>24</v>
      </c>
    </row>
    <row r="501" spans="1:8" ht="15" customHeight="1">
      <c r="A501" s="393" t="s">
        <v>13546</v>
      </c>
      <c r="B501" s="550" t="s">
        <v>25</v>
      </c>
      <c r="C501" s="551" t="s">
        <v>12814</v>
      </c>
      <c r="D501" s="551" t="s">
        <v>12815</v>
      </c>
      <c r="E501" s="965">
        <v>1</v>
      </c>
      <c r="F501" s="968"/>
      <c r="G501" s="966">
        <v>53</v>
      </c>
      <c r="H501" s="147">
        <f>IF(G501="","",G501-G501*COMPASS!$AH$12)</f>
        <v>53</v>
      </c>
    </row>
    <row r="502" spans="1:8" ht="15" customHeight="1">
      <c r="A502" s="393" t="s">
        <v>13547</v>
      </c>
      <c r="B502" s="550" t="s">
        <v>25</v>
      </c>
      <c r="C502" s="551" t="s">
        <v>12816</v>
      </c>
      <c r="D502" s="551" t="s">
        <v>12817</v>
      </c>
      <c r="E502" s="965">
        <v>1</v>
      </c>
      <c r="F502" s="968"/>
      <c r="G502" s="966">
        <v>166</v>
      </c>
      <c r="H502" s="147">
        <f>IF(G502="","",G502-G502*COMPASS!$AH$12)</f>
        <v>166</v>
      </c>
    </row>
    <row r="503" spans="1:8" ht="15" customHeight="1">
      <c r="A503" s="393" t="s">
        <v>15538</v>
      </c>
      <c r="B503" s="550" t="s">
        <v>65</v>
      </c>
      <c r="C503" s="551" t="s">
        <v>15539</v>
      </c>
      <c r="D503" s="551" t="s">
        <v>15540</v>
      </c>
      <c r="E503" s="965">
        <v>1</v>
      </c>
      <c r="F503" s="968"/>
      <c r="G503" s="966">
        <v>22</v>
      </c>
      <c r="H503" s="147">
        <f>IF(G503="","",G503-G503*COMPASS!$AH$12)</f>
        <v>22</v>
      </c>
    </row>
    <row r="504" spans="1:8" ht="15" customHeight="1">
      <c r="A504" s="609" t="s">
        <v>425</v>
      </c>
      <c r="B504" s="609"/>
      <c r="C504" s="611"/>
      <c r="D504" s="612"/>
      <c r="E504" s="962"/>
      <c r="F504" s="963"/>
      <c r="G504" s="963"/>
      <c r="H504" s="147" t="str">
        <f>IF(G504="","",G504-G504*COMPASS!$AH$12)</f>
        <v/>
      </c>
    </row>
    <row r="505" spans="1:8" ht="15" customHeight="1">
      <c r="A505" s="609" t="s">
        <v>12818</v>
      </c>
      <c r="B505" s="610"/>
      <c r="C505" s="611"/>
      <c r="D505" s="612"/>
      <c r="E505" s="962"/>
      <c r="F505" s="963"/>
      <c r="G505" s="963"/>
      <c r="H505" s="147" t="str">
        <f>IF(G505="","",G505-G505*COMPASS!$AH$12)</f>
        <v/>
      </c>
    </row>
    <row r="506" spans="1:8" ht="15" customHeight="1">
      <c r="A506" s="393" t="s">
        <v>13548</v>
      </c>
      <c r="B506" s="550" t="s">
        <v>51</v>
      </c>
      <c r="C506" s="551" t="s">
        <v>12819</v>
      </c>
      <c r="D506" s="551" t="s">
        <v>15541</v>
      </c>
      <c r="E506" s="965">
        <v>1</v>
      </c>
      <c r="F506" s="968"/>
      <c r="G506" s="966">
        <v>1067</v>
      </c>
      <c r="H506" s="147">
        <f>IF(G506="","",G506-G506*COMPASS!$AH$12)</f>
        <v>1067</v>
      </c>
    </row>
    <row r="507" spans="1:8" ht="15" customHeight="1">
      <c r="A507" s="609" t="s">
        <v>43</v>
      </c>
      <c r="B507" s="610"/>
      <c r="C507" s="611"/>
      <c r="D507" s="612"/>
      <c r="E507" s="962"/>
      <c r="F507" s="963"/>
      <c r="G507" s="963"/>
      <c r="H507" s="147" t="str">
        <f>IF(G507="","",G507-G507*COMPASS!$AH$12)</f>
        <v/>
      </c>
    </row>
    <row r="508" spans="1:8" ht="15" customHeight="1">
      <c r="A508" s="393" t="s">
        <v>13549</v>
      </c>
      <c r="B508" s="550" t="s">
        <v>25</v>
      </c>
      <c r="C508" s="551" t="s">
        <v>12820</v>
      </c>
      <c r="D508" s="551" t="s">
        <v>12821</v>
      </c>
      <c r="E508" s="965">
        <v>1</v>
      </c>
      <c r="F508" s="968"/>
      <c r="G508" s="966">
        <v>144</v>
      </c>
      <c r="H508" s="147">
        <f>IF(G508="","",G508-G508*COMPASS!$AH$12)</f>
        <v>144</v>
      </c>
    </row>
    <row r="509" spans="1:8" ht="15" customHeight="1">
      <c r="A509" s="393" t="s">
        <v>13550</v>
      </c>
      <c r="B509" s="550" t="s">
        <v>25</v>
      </c>
      <c r="C509" s="551" t="s">
        <v>12822</v>
      </c>
      <c r="D509" s="551" t="s">
        <v>12823</v>
      </c>
      <c r="E509" s="965">
        <v>1</v>
      </c>
      <c r="F509" s="968"/>
      <c r="G509" s="966">
        <v>62</v>
      </c>
      <c r="H509" s="147">
        <f>IF(G509="","",G509-G509*COMPASS!$AH$12)</f>
        <v>62</v>
      </c>
    </row>
    <row r="510" spans="1:8" ht="15" customHeight="1">
      <c r="A510" s="609" t="s">
        <v>12824</v>
      </c>
      <c r="B510" s="610"/>
      <c r="C510" s="611"/>
      <c r="D510" s="612"/>
      <c r="E510" s="962"/>
      <c r="F510" s="963"/>
      <c r="G510" s="963"/>
      <c r="H510" s="147" t="str">
        <f>IF(G510="","",G510-G510*COMPASS!$AH$12)</f>
        <v/>
      </c>
    </row>
    <row r="511" spans="1:8" ht="15" customHeight="1">
      <c r="A511" s="609" t="s">
        <v>12825</v>
      </c>
      <c r="B511" s="610"/>
      <c r="C511" s="611"/>
      <c r="D511" s="612"/>
      <c r="E511" s="962"/>
      <c r="F511" s="963"/>
      <c r="G511" s="963"/>
      <c r="H511" s="147" t="str">
        <f>IF(G511="","",G511-G511*COMPASS!$AH$12)</f>
        <v/>
      </c>
    </row>
    <row r="512" spans="1:8" ht="15" customHeight="1">
      <c r="A512" s="393" t="s">
        <v>13551</v>
      </c>
      <c r="B512" s="550" t="s">
        <v>25</v>
      </c>
      <c r="C512" s="551" t="s">
        <v>12826</v>
      </c>
      <c r="D512" s="551" t="s">
        <v>12827</v>
      </c>
      <c r="E512" s="965">
        <v>1</v>
      </c>
      <c r="F512" s="968"/>
      <c r="G512" s="966">
        <v>193</v>
      </c>
      <c r="H512" s="147">
        <f>IF(G512="","",G512-G512*COMPASS!$AH$12)</f>
        <v>193</v>
      </c>
    </row>
    <row r="513" spans="1:8" ht="15" customHeight="1">
      <c r="A513" s="393" t="s">
        <v>13552</v>
      </c>
      <c r="B513" s="550" t="s">
        <v>25</v>
      </c>
      <c r="C513" s="551" t="s">
        <v>12828</v>
      </c>
      <c r="D513" s="551" t="s">
        <v>12829</v>
      </c>
      <c r="E513" s="965">
        <v>1</v>
      </c>
      <c r="F513" s="968"/>
      <c r="G513" s="966">
        <v>193</v>
      </c>
      <c r="H513" s="147">
        <f>IF(G513="","",G513-G513*COMPASS!$AH$12)</f>
        <v>193</v>
      </c>
    </row>
    <row r="514" spans="1:8" ht="15" customHeight="1">
      <c r="A514" s="393" t="s">
        <v>13553</v>
      </c>
      <c r="B514" s="550" t="s">
        <v>25</v>
      </c>
      <c r="C514" s="551" t="s">
        <v>12830</v>
      </c>
      <c r="D514" s="551" t="s">
        <v>12831</v>
      </c>
      <c r="E514" s="965">
        <v>1</v>
      </c>
      <c r="F514" s="968"/>
      <c r="G514" s="966">
        <v>273</v>
      </c>
      <c r="H514" s="147">
        <f>IF(G514="","",G514-G514*COMPASS!$AH$12)</f>
        <v>273</v>
      </c>
    </row>
    <row r="515" spans="1:8" ht="15" customHeight="1">
      <c r="A515" s="393" t="s">
        <v>13554</v>
      </c>
      <c r="B515" s="550" t="s">
        <v>25</v>
      </c>
      <c r="C515" s="551" t="s">
        <v>12832</v>
      </c>
      <c r="D515" s="551" t="s">
        <v>12833</v>
      </c>
      <c r="E515" s="965">
        <v>1</v>
      </c>
      <c r="F515" s="968"/>
      <c r="G515" s="966">
        <v>273</v>
      </c>
      <c r="H515" s="147">
        <f>IF(G515="","",G515-G515*COMPASS!$AH$12)</f>
        <v>273</v>
      </c>
    </row>
    <row r="516" spans="1:8" ht="15" customHeight="1">
      <c r="A516" s="393" t="s">
        <v>13555</v>
      </c>
      <c r="B516" s="550" t="s">
        <v>25</v>
      </c>
      <c r="C516" s="551" t="s">
        <v>12834</v>
      </c>
      <c r="D516" s="551" t="s">
        <v>12835</v>
      </c>
      <c r="E516" s="965">
        <v>1</v>
      </c>
      <c r="F516" s="968"/>
      <c r="G516" s="966">
        <v>1230</v>
      </c>
      <c r="H516" s="147">
        <f>IF(G516="","",G516-G516*COMPASS!$AH$12)</f>
        <v>1230</v>
      </c>
    </row>
    <row r="517" spans="1:8" ht="15" customHeight="1">
      <c r="A517" s="393" t="s">
        <v>13556</v>
      </c>
      <c r="B517" s="550" t="s">
        <v>25</v>
      </c>
      <c r="C517" s="551" t="s">
        <v>12836</v>
      </c>
      <c r="D517" s="551" t="s">
        <v>12837</v>
      </c>
      <c r="E517" s="965">
        <v>1</v>
      </c>
      <c r="F517" s="968"/>
      <c r="G517" s="966">
        <v>41</v>
      </c>
      <c r="H517" s="147">
        <f>IF(G517="","",G517-G517*COMPASS!$AH$12)</f>
        <v>41</v>
      </c>
    </row>
    <row r="518" spans="1:8" ht="15" customHeight="1">
      <c r="A518" s="393" t="s">
        <v>13557</v>
      </c>
      <c r="B518" s="550" t="s">
        <v>25</v>
      </c>
      <c r="C518" s="551" t="s">
        <v>12838</v>
      </c>
      <c r="D518" s="551" t="s">
        <v>12839</v>
      </c>
      <c r="E518" s="965">
        <v>1</v>
      </c>
      <c r="F518" s="968"/>
      <c r="G518" s="966">
        <v>883</v>
      </c>
      <c r="H518" s="147">
        <f>IF(G518="","",G518-G518*COMPASS!$AH$12)</f>
        <v>883</v>
      </c>
    </row>
    <row r="519" spans="1:8" ht="15" customHeight="1">
      <c r="A519" s="393" t="s">
        <v>13558</v>
      </c>
      <c r="B519" s="550" t="s">
        <v>25</v>
      </c>
      <c r="C519" s="551" t="s">
        <v>12840</v>
      </c>
      <c r="D519" s="551" t="s">
        <v>12841</v>
      </c>
      <c r="E519" s="965">
        <v>1</v>
      </c>
      <c r="F519" s="968"/>
      <c r="G519" s="966">
        <v>883</v>
      </c>
      <c r="H519" s="147">
        <f>IF(G519="","",G519-G519*COMPASS!$AH$12)</f>
        <v>883</v>
      </c>
    </row>
    <row r="520" spans="1:8" ht="15" customHeight="1">
      <c r="A520" s="393" t="s">
        <v>13559</v>
      </c>
      <c r="B520" s="550" t="s">
        <v>25</v>
      </c>
      <c r="C520" s="551" t="s">
        <v>12842</v>
      </c>
      <c r="D520" s="551" t="s">
        <v>12843</v>
      </c>
      <c r="E520" s="965">
        <v>1</v>
      </c>
      <c r="F520" s="968"/>
      <c r="G520" s="966">
        <v>810</v>
      </c>
      <c r="H520" s="147">
        <f>IF(G520="","",G520-G520*COMPASS!$AH$12)</f>
        <v>810</v>
      </c>
    </row>
    <row r="521" spans="1:8" ht="15" customHeight="1">
      <c r="A521" s="609" t="s">
        <v>12844</v>
      </c>
      <c r="B521" s="609"/>
      <c r="C521" s="611"/>
      <c r="D521" s="612"/>
      <c r="E521" s="962"/>
      <c r="F521" s="963"/>
      <c r="G521" s="963"/>
      <c r="H521" s="147" t="str">
        <f>IF(G521="","",G521-G521*COMPASS!$AH$12)</f>
        <v/>
      </c>
    </row>
    <row r="522" spans="1:8" ht="15" customHeight="1">
      <c r="A522" s="609" t="s">
        <v>189</v>
      </c>
      <c r="B522" s="609"/>
      <c r="C522" s="611"/>
      <c r="D522" s="612"/>
      <c r="E522" s="962"/>
      <c r="F522" s="963"/>
      <c r="G522" s="963"/>
      <c r="H522" s="147" t="str">
        <f>IF(G522="","",G522-G522*COMPASS!$AH$12)</f>
        <v/>
      </c>
    </row>
    <row r="523" spans="1:8" ht="15" customHeight="1">
      <c r="A523" s="393" t="s">
        <v>15542</v>
      </c>
      <c r="B523" s="550" t="s">
        <v>25</v>
      </c>
      <c r="C523" s="997" t="s">
        <v>15543</v>
      </c>
      <c r="D523" s="997" t="s">
        <v>15544</v>
      </c>
      <c r="E523" s="965">
        <v>1</v>
      </c>
      <c r="F523" s="968"/>
      <c r="G523" s="966">
        <v>22</v>
      </c>
      <c r="H523" s="147">
        <f>IF(G523="","",G523-G523*COMPASS!$AH$12)</f>
        <v>22</v>
      </c>
    </row>
    <row r="524" spans="1:8" ht="15" customHeight="1">
      <c r="A524" s="393" t="s">
        <v>13560</v>
      </c>
      <c r="B524" s="550" t="s">
        <v>25</v>
      </c>
      <c r="C524" s="551" t="s">
        <v>12845</v>
      </c>
      <c r="D524" s="551" t="s">
        <v>12846</v>
      </c>
      <c r="E524" s="965">
        <v>1</v>
      </c>
      <c r="F524" s="968"/>
      <c r="G524" s="966">
        <v>25</v>
      </c>
      <c r="H524" s="147">
        <f>IF(G524="","",G524-G524*COMPASS!$AH$12)</f>
        <v>25</v>
      </c>
    </row>
    <row r="525" spans="1:8" ht="15" customHeight="1">
      <c r="A525" s="393" t="s">
        <v>13561</v>
      </c>
      <c r="B525" s="550" t="s">
        <v>25</v>
      </c>
      <c r="C525" s="551" t="s">
        <v>12847</v>
      </c>
      <c r="D525" s="551" t="s">
        <v>12846</v>
      </c>
      <c r="E525" s="965">
        <v>1</v>
      </c>
      <c r="F525" s="968"/>
      <c r="G525" s="966">
        <v>25</v>
      </c>
      <c r="H525" s="147">
        <f>IF(G525="","",G525-G525*COMPASS!$AH$12)</f>
        <v>25</v>
      </c>
    </row>
    <row r="526" spans="1:8" ht="15" customHeight="1">
      <c r="A526" s="393" t="s">
        <v>13562</v>
      </c>
      <c r="B526" s="550" t="s">
        <v>25</v>
      </c>
      <c r="C526" s="551" t="s">
        <v>12848</v>
      </c>
      <c r="D526" s="551" t="s">
        <v>12849</v>
      </c>
      <c r="E526" s="965">
        <v>1</v>
      </c>
      <c r="F526" s="968"/>
      <c r="G526" s="966">
        <v>33</v>
      </c>
      <c r="H526" s="147">
        <f>IF(G526="","",G526-G526*COMPASS!$AH$12)</f>
        <v>33</v>
      </c>
    </row>
    <row r="527" spans="1:8" ht="15" customHeight="1">
      <c r="A527" s="393" t="s">
        <v>13563</v>
      </c>
      <c r="B527" s="550" t="s">
        <v>25</v>
      </c>
      <c r="C527" s="551" t="s">
        <v>12850</v>
      </c>
      <c r="D527" s="551" t="s">
        <v>12851</v>
      </c>
      <c r="E527" s="965">
        <v>1</v>
      </c>
      <c r="F527" s="968"/>
      <c r="G527" s="966">
        <v>57</v>
      </c>
      <c r="H527" s="147">
        <f>IF(G527="","",G527-G527*COMPASS!$AH$12)</f>
        <v>57</v>
      </c>
    </row>
    <row r="528" spans="1:8" ht="15" customHeight="1">
      <c r="A528" s="609" t="s">
        <v>12844</v>
      </c>
      <c r="B528" s="609"/>
      <c r="C528" s="611"/>
      <c r="D528" s="612"/>
      <c r="E528" s="962"/>
      <c r="F528" s="963"/>
      <c r="G528" s="963"/>
      <c r="H528" s="147" t="str">
        <f>IF(G528="","",G528-G528*COMPASS!$AH$12)</f>
        <v/>
      </c>
    </row>
    <row r="529" spans="1:8" ht="15" customHeight="1">
      <c r="A529" s="393" t="s">
        <v>13564</v>
      </c>
      <c r="B529" s="550" t="s">
        <v>25</v>
      </c>
      <c r="C529" s="551" t="s">
        <v>12852</v>
      </c>
      <c r="D529" s="551" t="s">
        <v>12853</v>
      </c>
      <c r="E529" s="965">
        <v>1</v>
      </c>
      <c r="F529" s="968"/>
      <c r="G529" s="966">
        <v>111</v>
      </c>
      <c r="H529" s="147">
        <f>IF(G529="","",G529-G529*COMPASS!$AH$12)</f>
        <v>111</v>
      </c>
    </row>
    <row r="530" spans="1:8" ht="15" customHeight="1">
      <c r="A530" s="393" t="s">
        <v>13565</v>
      </c>
      <c r="B530" s="550" t="s">
        <v>25</v>
      </c>
      <c r="C530" s="551" t="s">
        <v>12854</v>
      </c>
      <c r="D530" s="551" t="s">
        <v>12855</v>
      </c>
      <c r="E530" s="965">
        <v>1</v>
      </c>
      <c r="F530" s="968"/>
      <c r="G530" s="966">
        <v>341</v>
      </c>
      <c r="H530" s="147">
        <f>IF(G530="","",G530-G530*COMPASS!$AH$12)</f>
        <v>341</v>
      </c>
    </row>
    <row r="531" spans="1:8" ht="15" customHeight="1">
      <c r="A531" s="609" t="s">
        <v>12856</v>
      </c>
      <c r="B531" s="610"/>
      <c r="C531" s="611"/>
      <c r="D531" s="612"/>
      <c r="E531" s="962"/>
      <c r="F531" s="963"/>
      <c r="G531" s="963"/>
      <c r="H531" s="147" t="str">
        <f>IF(G531="","",G531-G531*COMPASS!$AH$12)</f>
        <v/>
      </c>
    </row>
    <row r="532" spans="1:8" ht="15" customHeight="1">
      <c r="A532" s="393" t="s">
        <v>15545</v>
      </c>
      <c r="B532" s="550" t="s">
        <v>65</v>
      </c>
      <c r="C532" s="551" t="s">
        <v>15546</v>
      </c>
      <c r="D532" s="551" t="s">
        <v>15547</v>
      </c>
      <c r="E532" s="965">
        <v>1</v>
      </c>
      <c r="F532" s="968"/>
      <c r="G532" s="966">
        <v>40</v>
      </c>
      <c r="H532" s="147">
        <f>IF(G532="","",G532-G532*COMPASS!$AH$12)</f>
        <v>40</v>
      </c>
    </row>
    <row r="533" spans="1:8" ht="15" customHeight="1">
      <c r="A533" s="393" t="s">
        <v>15548</v>
      </c>
      <c r="B533" s="550" t="s">
        <v>65</v>
      </c>
      <c r="C533" s="551" t="s">
        <v>15549</v>
      </c>
      <c r="D533" s="551" t="s">
        <v>15550</v>
      </c>
      <c r="E533" s="965">
        <v>1</v>
      </c>
      <c r="F533" s="968"/>
      <c r="G533" s="966">
        <v>49</v>
      </c>
      <c r="H533" s="147">
        <f>IF(G533="","",G533-G533*COMPASS!$AH$12)</f>
        <v>49</v>
      </c>
    </row>
    <row r="534" spans="1:8" ht="15" customHeight="1">
      <c r="A534" s="393" t="s">
        <v>15551</v>
      </c>
      <c r="B534" s="550" t="s">
        <v>65</v>
      </c>
      <c r="C534" s="551" t="s">
        <v>15552</v>
      </c>
      <c r="D534" s="551" t="s">
        <v>15553</v>
      </c>
      <c r="E534" s="965">
        <v>1</v>
      </c>
      <c r="F534" s="968"/>
      <c r="G534" s="966">
        <v>62</v>
      </c>
      <c r="H534" s="147">
        <f>IF(G534="","",G534-G534*COMPASS!$AH$12)</f>
        <v>62</v>
      </c>
    </row>
    <row r="535" spans="1:8" ht="15" customHeight="1">
      <c r="A535" s="609" t="s">
        <v>12857</v>
      </c>
      <c r="B535" s="609"/>
      <c r="C535" s="611"/>
      <c r="D535" s="612"/>
      <c r="E535" s="962"/>
      <c r="F535" s="963"/>
      <c r="G535" s="963"/>
      <c r="H535" s="147" t="str">
        <f>IF(G535="","",G535-G535*COMPASS!$AH$12)</f>
        <v/>
      </c>
    </row>
    <row r="536" spans="1:8" ht="15" customHeight="1">
      <c r="A536" s="609" t="s">
        <v>12858</v>
      </c>
      <c r="B536" s="609"/>
      <c r="C536" s="611"/>
      <c r="D536" s="612"/>
      <c r="E536" s="962"/>
      <c r="F536" s="963"/>
      <c r="G536" s="963"/>
      <c r="H536" s="147" t="str">
        <f>IF(G536="","",G536-G536*COMPASS!$AH$12)</f>
        <v/>
      </c>
    </row>
    <row r="537" spans="1:8" ht="15" customHeight="1">
      <c r="A537" s="609" t="s">
        <v>12859</v>
      </c>
      <c r="B537" s="610"/>
      <c r="C537" s="611"/>
      <c r="D537" s="612"/>
      <c r="E537" s="962"/>
      <c r="F537" s="963"/>
      <c r="G537" s="963"/>
      <c r="H537" s="147" t="str">
        <f>IF(G537="","",G537-G537*COMPASS!$AH$12)</f>
        <v/>
      </c>
    </row>
    <row r="538" spans="1:8" ht="15" customHeight="1">
      <c r="A538" s="393" t="s">
        <v>13566</v>
      </c>
      <c r="B538" s="550" t="s">
        <v>25</v>
      </c>
      <c r="C538" s="551" t="s">
        <v>12860</v>
      </c>
      <c r="D538" s="551" t="s">
        <v>12861</v>
      </c>
      <c r="E538" s="965">
        <v>1</v>
      </c>
      <c r="F538" s="968"/>
      <c r="G538" s="966">
        <v>364</v>
      </c>
      <c r="H538" s="147">
        <f>IF(G538="","",G538-G538*COMPASS!$AH$12)</f>
        <v>364</v>
      </c>
    </row>
    <row r="539" spans="1:8" ht="15" customHeight="1">
      <c r="A539" s="393" t="s">
        <v>13567</v>
      </c>
      <c r="B539" s="550" t="s">
        <v>25</v>
      </c>
      <c r="C539" s="551" t="s">
        <v>12862</v>
      </c>
      <c r="D539" s="551" t="s">
        <v>12863</v>
      </c>
      <c r="E539" s="965">
        <v>1</v>
      </c>
      <c r="F539" s="968"/>
      <c r="G539" s="966">
        <v>364</v>
      </c>
      <c r="H539" s="147">
        <f>IF(G539="","",G539-G539*COMPASS!$AH$12)</f>
        <v>364</v>
      </c>
    </row>
    <row r="540" spans="1:8" ht="15" customHeight="1">
      <c r="A540" s="609" t="s">
        <v>12864</v>
      </c>
      <c r="B540" s="610"/>
      <c r="C540" s="611"/>
      <c r="D540" s="612"/>
      <c r="E540" s="962"/>
      <c r="F540" s="963"/>
      <c r="G540" s="963"/>
      <c r="H540" s="147" t="str">
        <f>IF(G540="","",G540-G540*COMPASS!$AH$12)</f>
        <v/>
      </c>
    </row>
    <row r="541" spans="1:8" ht="15" customHeight="1">
      <c r="A541" s="393" t="s">
        <v>13568</v>
      </c>
      <c r="B541" s="550" t="s">
        <v>25</v>
      </c>
      <c r="C541" s="551" t="s">
        <v>12865</v>
      </c>
      <c r="D541" s="551" t="s">
        <v>12866</v>
      </c>
      <c r="E541" s="965">
        <v>1</v>
      </c>
      <c r="F541" s="968"/>
      <c r="G541" s="966">
        <v>146</v>
      </c>
      <c r="H541" s="147">
        <f>IF(G541="","",G541-G541*COMPASS!$AH$12)</f>
        <v>146</v>
      </c>
    </row>
    <row r="542" spans="1:8" ht="15" customHeight="1">
      <c r="A542" s="614" t="s">
        <v>13569</v>
      </c>
      <c r="B542" s="550" t="s">
        <v>25</v>
      </c>
      <c r="C542" s="551" t="s">
        <v>12867</v>
      </c>
      <c r="D542" s="551" t="s">
        <v>12868</v>
      </c>
      <c r="E542" s="965">
        <v>1</v>
      </c>
      <c r="F542" s="968"/>
      <c r="G542" s="966">
        <v>109</v>
      </c>
      <c r="H542" s="147">
        <f>IF(G542="","",G542-G542*COMPASS!$AH$12)</f>
        <v>109</v>
      </c>
    </row>
    <row r="543" spans="1:8" ht="15" customHeight="1">
      <c r="A543" s="614" t="s">
        <v>13570</v>
      </c>
      <c r="B543" s="550" t="s">
        <v>25</v>
      </c>
      <c r="C543" s="551" t="s">
        <v>12869</v>
      </c>
      <c r="D543" s="551" t="s">
        <v>12870</v>
      </c>
      <c r="E543" s="965">
        <v>1</v>
      </c>
      <c r="F543" s="968"/>
      <c r="G543" s="966">
        <v>22</v>
      </c>
      <c r="H543" s="147">
        <f>IF(G543="","",G543-G543*COMPASS!$AH$12)</f>
        <v>22</v>
      </c>
    </row>
    <row r="544" spans="1:8" ht="15" customHeight="1">
      <c r="A544" s="393" t="s">
        <v>13571</v>
      </c>
      <c r="B544" s="550" t="s">
        <v>25</v>
      </c>
      <c r="C544" s="551" t="s">
        <v>12871</v>
      </c>
      <c r="D544" s="551" t="s">
        <v>12872</v>
      </c>
      <c r="E544" s="965">
        <v>1</v>
      </c>
      <c r="F544" s="973"/>
      <c r="G544" s="966">
        <v>257</v>
      </c>
      <c r="H544" s="147">
        <f>IF(G544="","",G544-G544*COMPASS!$AH$12)</f>
        <v>257</v>
      </c>
    </row>
    <row r="545" spans="1:8" ht="15" customHeight="1">
      <c r="A545" s="393" t="s">
        <v>13572</v>
      </c>
      <c r="B545" s="550" t="s">
        <v>25</v>
      </c>
      <c r="C545" s="551" t="s">
        <v>12873</v>
      </c>
      <c r="D545" s="551" t="s">
        <v>12874</v>
      </c>
      <c r="E545" s="965">
        <v>1</v>
      </c>
      <c r="F545" s="968"/>
      <c r="G545" s="966">
        <v>476</v>
      </c>
      <c r="H545" s="147">
        <f>IF(G545="","",G545-G545*COMPASS!$AH$12)</f>
        <v>476</v>
      </c>
    </row>
    <row r="546" spans="1:8" ht="15" customHeight="1">
      <c r="A546" s="393" t="s">
        <v>13573</v>
      </c>
      <c r="B546" s="550" t="s">
        <v>25</v>
      </c>
      <c r="C546" s="551" t="s">
        <v>12875</v>
      </c>
      <c r="D546" s="551" t="s">
        <v>12876</v>
      </c>
      <c r="E546" s="965">
        <v>1</v>
      </c>
      <c r="F546" s="968"/>
      <c r="G546" s="966">
        <v>849</v>
      </c>
      <c r="H546" s="147">
        <f>IF(G546="","",G546-G546*COMPASS!$AH$12)</f>
        <v>849</v>
      </c>
    </row>
    <row r="547" spans="1:8" ht="15" customHeight="1">
      <c r="A547" s="393" t="s">
        <v>13574</v>
      </c>
      <c r="B547" s="550" t="s">
        <v>25</v>
      </c>
      <c r="C547" s="551" t="s">
        <v>12877</v>
      </c>
      <c r="D547" s="551" t="s">
        <v>12878</v>
      </c>
      <c r="E547" s="965">
        <v>1</v>
      </c>
      <c r="F547" s="968"/>
      <c r="G547" s="966">
        <v>425</v>
      </c>
      <c r="H547" s="147">
        <f>IF(G547="","",G547-G547*COMPASS!$AH$12)</f>
        <v>425</v>
      </c>
    </row>
    <row r="548" spans="1:8" ht="15" customHeight="1">
      <c r="A548" s="393" t="s">
        <v>13575</v>
      </c>
      <c r="B548" s="550" t="s">
        <v>25</v>
      </c>
      <c r="C548" s="551" t="s">
        <v>12879</v>
      </c>
      <c r="D548" s="551" t="s">
        <v>12880</v>
      </c>
      <c r="E548" s="965">
        <v>1</v>
      </c>
      <c r="F548" s="968"/>
      <c r="G548" s="966">
        <v>146</v>
      </c>
      <c r="H548" s="147">
        <f>IF(G548="","",G548-G548*COMPASS!$AH$12)</f>
        <v>146</v>
      </c>
    </row>
    <row r="549" spans="1:8" ht="15" customHeight="1">
      <c r="A549" s="393" t="s">
        <v>13576</v>
      </c>
      <c r="B549" s="550" t="s">
        <v>25</v>
      </c>
      <c r="C549" s="551" t="s">
        <v>12881</v>
      </c>
      <c r="D549" s="551" t="s">
        <v>12882</v>
      </c>
      <c r="E549" s="965">
        <v>1</v>
      </c>
      <c r="F549" s="968"/>
      <c r="G549" s="966">
        <v>303</v>
      </c>
      <c r="H549" s="147">
        <f>IF(G549="","",G549-G549*COMPASS!$AH$12)</f>
        <v>303</v>
      </c>
    </row>
    <row r="550" spans="1:8" ht="15" customHeight="1">
      <c r="A550" s="393" t="s">
        <v>13577</v>
      </c>
      <c r="B550" s="550" t="s">
        <v>25</v>
      </c>
      <c r="C550" s="551" t="s">
        <v>12883</v>
      </c>
      <c r="D550" s="551" t="s">
        <v>12884</v>
      </c>
      <c r="E550" s="965">
        <v>1</v>
      </c>
      <c r="F550" s="968"/>
      <c r="G550" s="966">
        <v>727</v>
      </c>
      <c r="H550" s="147">
        <f>IF(G550="","",G550-G550*COMPASS!$AH$12)</f>
        <v>727</v>
      </c>
    </row>
    <row r="551" spans="1:8" ht="15" customHeight="1">
      <c r="A551" s="609" t="s">
        <v>12885</v>
      </c>
      <c r="B551" s="610"/>
      <c r="C551" s="611"/>
      <c r="D551" s="612"/>
      <c r="E551" s="962"/>
      <c r="F551" s="963"/>
      <c r="G551" s="963"/>
      <c r="H551" s="147" t="str">
        <f>IF(G551="","",G551-G551*COMPASS!$AH$12)</f>
        <v/>
      </c>
    </row>
    <row r="552" spans="1:8" ht="15" customHeight="1">
      <c r="A552" s="393" t="s">
        <v>13578</v>
      </c>
      <c r="B552" s="550" t="s">
        <v>25</v>
      </c>
      <c r="C552" s="551" t="s">
        <v>12886</v>
      </c>
      <c r="D552" s="551" t="s">
        <v>19472</v>
      </c>
      <c r="E552" s="965">
        <v>1</v>
      </c>
      <c r="F552" s="968"/>
      <c r="G552" s="966">
        <v>1193</v>
      </c>
      <c r="H552" s="147">
        <f>IF(G552="","",G552-G552*COMPASS!$AH$12)</f>
        <v>1193</v>
      </c>
    </row>
    <row r="553" spans="1:8" ht="15" customHeight="1">
      <c r="A553" s="609" t="s">
        <v>12887</v>
      </c>
      <c r="B553" s="610"/>
      <c r="C553" s="611"/>
      <c r="D553" s="612"/>
      <c r="E553" s="962"/>
      <c r="F553" s="963"/>
      <c r="G553" s="963"/>
      <c r="H553" s="147" t="str">
        <f>IF(G553="","",G553-G553*COMPASS!$AH$12)</f>
        <v/>
      </c>
    </row>
    <row r="554" spans="1:8" ht="15" customHeight="1">
      <c r="A554" s="609" t="s">
        <v>12888</v>
      </c>
      <c r="B554" s="610"/>
      <c r="C554" s="611"/>
      <c r="D554" s="612"/>
      <c r="E554" s="962"/>
      <c r="F554" s="963"/>
      <c r="G554" s="963"/>
      <c r="H554" s="147" t="str">
        <f>IF(G554="","",G554-G554*COMPASS!$AH$12)</f>
        <v/>
      </c>
    </row>
    <row r="555" spans="1:8" ht="15" customHeight="1">
      <c r="A555" s="614" t="s">
        <v>13579</v>
      </c>
      <c r="B555" s="550" t="s">
        <v>25</v>
      </c>
      <c r="C555" s="551" t="s">
        <v>12889</v>
      </c>
      <c r="D555" s="551" t="s">
        <v>12890</v>
      </c>
      <c r="E555" s="965">
        <v>1</v>
      </c>
      <c r="F555" s="968"/>
      <c r="G555" s="966">
        <v>2</v>
      </c>
      <c r="H555" s="147">
        <f>IF(G555="","",G555-G555*COMPASS!$AH$12)</f>
        <v>2</v>
      </c>
    </row>
    <row r="556" spans="1:8" ht="15" customHeight="1">
      <c r="A556" s="614" t="s">
        <v>13580</v>
      </c>
      <c r="B556" s="550" t="s">
        <v>25</v>
      </c>
      <c r="C556" s="551" t="s">
        <v>12891</v>
      </c>
      <c r="D556" s="551" t="s">
        <v>12892</v>
      </c>
      <c r="E556" s="965">
        <v>1</v>
      </c>
      <c r="F556" s="968"/>
      <c r="G556" s="966">
        <v>146</v>
      </c>
      <c r="H556" s="147">
        <f>IF(G556="","",G556-G556*COMPASS!$AH$12)</f>
        <v>146</v>
      </c>
    </row>
    <row r="557" spans="1:8" ht="15" customHeight="1">
      <c r="A557" s="614" t="s">
        <v>13581</v>
      </c>
      <c r="B557" s="550" t="s">
        <v>25</v>
      </c>
      <c r="C557" s="551" t="s">
        <v>12893</v>
      </c>
      <c r="D557" s="551" t="s">
        <v>12894</v>
      </c>
      <c r="E557" s="965">
        <v>1</v>
      </c>
      <c r="F557" s="968"/>
      <c r="G557" s="966">
        <v>109</v>
      </c>
      <c r="H557" s="147">
        <f>IF(G557="","",G557-G557*COMPASS!$AH$12)</f>
        <v>109</v>
      </c>
    </row>
    <row r="558" spans="1:8" ht="15" customHeight="1">
      <c r="A558" s="614" t="s">
        <v>13582</v>
      </c>
      <c r="B558" s="550" t="s">
        <v>25</v>
      </c>
      <c r="C558" s="551" t="s">
        <v>12895</v>
      </c>
      <c r="D558" s="551" t="s">
        <v>12896</v>
      </c>
      <c r="E558" s="965">
        <v>1</v>
      </c>
      <c r="F558" s="968"/>
      <c r="G558" s="966">
        <v>22</v>
      </c>
      <c r="H558" s="147">
        <f>IF(G558="","",G558-G558*COMPASS!$AH$12)</f>
        <v>22</v>
      </c>
    </row>
    <row r="559" spans="1:8" ht="15" customHeight="1">
      <c r="A559" s="614" t="s">
        <v>13583</v>
      </c>
      <c r="B559" s="550" t="s">
        <v>25</v>
      </c>
      <c r="C559" s="551" t="s">
        <v>12897</v>
      </c>
      <c r="D559" s="551" t="s">
        <v>12898</v>
      </c>
      <c r="E559" s="965">
        <v>1</v>
      </c>
      <c r="F559" s="968"/>
      <c r="G559" s="966">
        <v>146</v>
      </c>
      <c r="H559" s="147">
        <f>IF(G559="","",G559-G559*COMPASS!$AH$12)</f>
        <v>146</v>
      </c>
    </row>
    <row r="560" spans="1:8" ht="15" customHeight="1">
      <c r="A560" s="614" t="s">
        <v>13584</v>
      </c>
      <c r="B560" s="550" t="s">
        <v>25</v>
      </c>
      <c r="C560" s="551" t="s">
        <v>12899</v>
      </c>
      <c r="D560" s="551" t="s">
        <v>12900</v>
      </c>
      <c r="E560" s="965">
        <v>1</v>
      </c>
      <c r="F560" s="968"/>
      <c r="G560" s="966">
        <v>425</v>
      </c>
      <c r="H560" s="147">
        <f>IF(G560="","",G560-G560*COMPASS!$AH$12)</f>
        <v>425</v>
      </c>
    </row>
    <row r="561" spans="1:8" ht="15" customHeight="1">
      <c r="A561" s="614" t="s">
        <v>13585</v>
      </c>
      <c r="B561" s="550" t="s">
        <v>25</v>
      </c>
      <c r="C561" s="551" t="s">
        <v>12901</v>
      </c>
      <c r="D561" s="551" t="s">
        <v>12902</v>
      </c>
      <c r="E561" s="965">
        <v>1</v>
      </c>
      <c r="F561" s="968"/>
      <c r="G561" s="966">
        <v>257</v>
      </c>
      <c r="H561" s="147">
        <f>IF(G561="","",G561-G561*COMPASS!$AH$12)</f>
        <v>257</v>
      </c>
    </row>
    <row r="562" spans="1:8" ht="15" customHeight="1">
      <c r="A562" s="614" t="s">
        <v>13586</v>
      </c>
      <c r="B562" s="550" t="s">
        <v>25</v>
      </c>
      <c r="C562" s="551" t="s">
        <v>12903</v>
      </c>
      <c r="D562" s="551" t="s">
        <v>12904</v>
      </c>
      <c r="E562" s="965">
        <v>1</v>
      </c>
      <c r="F562" s="968"/>
      <c r="G562" s="966">
        <v>849</v>
      </c>
      <c r="H562" s="147">
        <f>IF(G562="","",G562-G562*COMPASS!$AH$12)</f>
        <v>849</v>
      </c>
    </row>
    <row r="563" spans="1:8" ht="15" customHeight="1">
      <c r="A563" s="614" t="s">
        <v>13587</v>
      </c>
      <c r="B563" s="550" t="s">
        <v>25</v>
      </c>
      <c r="C563" s="551" t="s">
        <v>12905</v>
      </c>
      <c r="D563" s="551" t="s">
        <v>12906</v>
      </c>
      <c r="E563" s="965">
        <v>1</v>
      </c>
      <c r="F563" s="968"/>
      <c r="G563" s="966">
        <v>146</v>
      </c>
      <c r="H563" s="147">
        <f>IF(G563="","",G563-G563*COMPASS!$AH$12)</f>
        <v>146</v>
      </c>
    </row>
    <row r="564" spans="1:8" ht="15" customHeight="1">
      <c r="A564" s="614" t="s">
        <v>13588</v>
      </c>
      <c r="B564" s="550" t="s">
        <v>25</v>
      </c>
      <c r="C564" s="551" t="s">
        <v>12907</v>
      </c>
      <c r="D564" s="551" t="s">
        <v>12908</v>
      </c>
      <c r="E564" s="965">
        <v>1</v>
      </c>
      <c r="F564" s="968"/>
      <c r="G564" s="966">
        <v>476</v>
      </c>
      <c r="H564" s="147">
        <f>IF(G564="","",G564-G564*COMPASS!$AH$12)</f>
        <v>476</v>
      </c>
    </row>
    <row r="565" spans="1:8" ht="15" customHeight="1">
      <c r="A565" s="614" t="s">
        <v>13589</v>
      </c>
      <c r="B565" s="550" t="s">
        <v>25</v>
      </c>
      <c r="C565" s="551" t="s">
        <v>12909</v>
      </c>
      <c r="D565" s="551" t="s">
        <v>12910</v>
      </c>
      <c r="E565" s="965">
        <v>1</v>
      </c>
      <c r="F565" s="968"/>
      <c r="G565" s="966">
        <v>1211</v>
      </c>
      <c r="H565" s="147">
        <f>IF(G565="","",G565-G565*COMPASS!$AH$12)</f>
        <v>1211</v>
      </c>
    </row>
    <row r="566" spans="1:8" ht="15" customHeight="1">
      <c r="A566" s="614" t="s">
        <v>13590</v>
      </c>
      <c r="B566" s="550" t="s">
        <v>25</v>
      </c>
      <c r="C566" s="551" t="s">
        <v>12911</v>
      </c>
      <c r="D566" s="551" t="s">
        <v>12912</v>
      </c>
      <c r="E566" s="965">
        <v>1</v>
      </c>
      <c r="F566" s="968"/>
      <c r="G566" s="966">
        <v>1098</v>
      </c>
      <c r="H566" s="147">
        <f>IF(G566="","",G566-G566*COMPASS!$AH$12)</f>
        <v>1098</v>
      </c>
    </row>
    <row r="567" spans="1:8" ht="15" customHeight="1">
      <c r="A567" s="609" t="s">
        <v>12913</v>
      </c>
      <c r="B567" s="610"/>
      <c r="C567" s="611"/>
      <c r="D567" s="612"/>
      <c r="E567" s="962"/>
      <c r="F567" s="963"/>
      <c r="G567" s="963"/>
      <c r="H567" s="147" t="str">
        <f>IF(G567="","",G567-G567*COMPASS!$AH$12)</f>
        <v/>
      </c>
    </row>
    <row r="568" spans="1:8" ht="15" customHeight="1">
      <c r="A568" s="614" t="s">
        <v>13591</v>
      </c>
      <c r="B568" s="550" t="s">
        <v>25</v>
      </c>
      <c r="C568" s="551" t="s">
        <v>12914</v>
      </c>
      <c r="D568" s="551" t="s">
        <v>12915</v>
      </c>
      <c r="E568" s="965">
        <v>1</v>
      </c>
      <c r="F568" s="968"/>
      <c r="G568" s="966">
        <v>146</v>
      </c>
      <c r="H568" s="147">
        <f>IF(G568="","",G568-G568*COMPASS!$AH$12)</f>
        <v>146</v>
      </c>
    </row>
    <row r="569" spans="1:8" ht="15" customHeight="1">
      <c r="A569" s="614" t="s">
        <v>13592</v>
      </c>
      <c r="B569" s="550" t="s">
        <v>25</v>
      </c>
      <c r="C569" s="551" t="s">
        <v>12916</v>
      </c>
      <c r="D569" s="551" t="s">
        <v>12917</v>
      </c>
      <c r="E569" s="965">
        <v>1</v>
      </c>
      <c r="F569" s="968"/>
      <c r="G569" s="966">
        <v>22</v>
      </c>
      <c r="H569" s="147">
        <f>IF(G569="","",G569-G569*COMPASS!$AH$12)</f>
        <v>22</v>
      </c>
    </row>
    <row r="570" spans="1:8" ht="15" customHeight="1">
      <c r="A570" s="614" t="s">
        <v>13593</v>
      </c>
      <c r="B570" s="550" t="s">
        <v>25</v>
      </c>
      <c r="C570" s="551" t="s">
        <v>12918</v>
      </c>
      <c r="D570" s="551" t="s">
        <v>12919</v>
      </c>
      <c r="E570" s="965">
        <v>1</v>
      </c>
      <c r="F570" s="968"/>
      <c r="G570" s="966">
        <v>109</v>
      </c>
      <c r="H570" s="147">
        <f>IF(G570="","",G570-G570*COMPASS!$AH$12)</f>
        <v>109</v>
      </c>
    </row>
    <row r="571" spans="1:8" ht="15" customHeight="1">
      <c r="A571" s="614" t="s">
        <v>13594</v>
      </c>
      <c r="B571" s="550" t="s">
        <v>25</v>
      </c>
      <c r="C571" s="551" t="s">
        <v>12920</v>
      </c>
      <c r="D571" s="551" t="s">
        <v>12921</v>
      </c>
      <c r="E571" s="965">
        <v>1</v>
      </c>
      <c r="F571" s="968"/>
      <c r="G571" s="966">
        <v>849</v>
      </c>
      <c r="H571" s="147">
        <f>IF(G571="","",G571-G571*COMPASS!$AH$12)</f>
        <v>849</v>
      </c>
    </row>
    <row r="572" spans="1:8" ht="15" customHeight="1">
      <c r="A572" s="614" t="s">
        <v>13595</v>
      </c>
      <c r="B572" s="550" t="s">
        <v>25</v>
      </c>
      <c r="C572" s="551" t="s">
        <v>12922</v>
      </c>
      <c r="D572" s="551" t="s">
        <v>12923</v>
      </c>
      <c r="E572" s="965">
        <v>1</v>
      </c>
      <c r="F572" s="968"/>
      <c r="G572" s="966">
        <v>425</v>
      </c>
      <c r="H572" s="147">
        <f>IF(G572="","",G572-G572*COMPASS!$AH$12)</f>
        <v>425</v>
      </c>
    </row>
    <row r="573" spans="1:8" ht="15" customHeight="1">
      <c r="A573" s="614" t="s">
        <v>13596</v>
      </c>
      <c r="B573" s="550" t="s">
        <v>25</v>
      </c>
      <c r="C573" s="551" t="s">
        <v>12924</v>
      </c>
      <c r="D573" s="551" t="s">
        <v>12925</v>
      </c>
      <c r="E573" s="965">
        <v>1</v>
      </c>
      <c r="F573" s="968"/>
      <c r="G573" s="966">
        <v>257</v>
      </c>
      <c r="H573" s="147">
        <f>IF(G573="","",G573-G573*COMPASS!$AH$12)</f>
        <v>257</v>
      </c>
    </row>
    <row r="574" spans="1:8" ht="15" customHeight="1">
      <c r="A574" s="614" t="s">
        <v>13597</v>
      </c>
      <c r="B574" s="550" t="s">
        <v>25</v>
      </c>
      <c r="C574" s="551" t="s">
        <v>12926</v>
      </c>
      <c r="D574" s="551" t="s">
        <v>12927</v>
      </c>
      <c r="E574" s="965">
        <v>1</v>
      </c>
      <c r="F574" s="968"/>
      <c r="G574" s="966">
        <v>476</v>
      </c>
      <c r="H574" s="147">
        <f>IF(G574="","",G574-G574*COMPASS!$AH$12)</f>
        <v>476</v>
      </c>
    </row>
    <row r="575" spans="1:8" ht="15" customHeight="1">
      <c r="A575" s="614" t="s">
        <v>13598</v>
      </c>
      <c r="B575" s="550" t="s">
        <v>25</v>
      </c>
      <c r="C575" s="551" t="s">
        <v>12928</v>
      </c>
      <c r="D575" s="551" t="s">
        <v>12929</v>
      </c>
      <c r="E575" s="965">
        <v>1</v>
      </c>
      <c r="F575" s="968"/>
      <c r="G575" s="966">
        <v>146</v>
      </c>
      <c r="H575" s="147">
        <f>IF(G575="","",G575-G575*COMPASS!$AH$12)</f>
        <v>146</v>
      </c>
    </row>
    <row r="576" spans="1:8" ht="15" customHeight="1">
      <c r="A576" s="609" t="s">
        <v>12930</v>
      </c>
      <c r="B576" s="610"/>
      <c r="C576" s="611"/>
      <c r="D576" s="612"/>
      <c r="E576" s="962"/>
      <c r="F576" s="963"/>
      <c r="G576" s="963"/>
      <c r="H576" s="147" t="str">
        <f>IF(G576="","",G576-G576*COMPASS!$AH$12)</f>
        <v/>
      </c>
    </row>
    <row r="577" spans="1:8" ht="15" customHeight="1">
      <c r="A577" s="614" t="s">
        <v>13599</v>
      </c>
      <c r="B577" s="550" t="s">
        <v>25</v>
      </c>
      <c r="C577" s="551" t="s">
        <v>12931</v>
      </c>
      <c r="D577" s="551" t="s">
        <v>12932</v>
      </c>
      <c r="E577" s="965">
        <v>1</v>
      </c>
      <c r="F577" s="968"/>
      <c r="G577" s="966">
        <v>146</v>
      </c>
      <c r="H577" s="147">
        <f>IF(G577="","",G577-G577*COMPASS!$AH$12)</f>
        <v>146</v>
      </c>
    </row>
    <row r="578" spans="1:8" ht="15" customHeight="1">
      <c r="A578" s="614" t="s">
        <v>13600</v>
      </c>
      <c r="B578" s="550" t="s">
        <v>25</v>
      </c>
      <c r="C578" s="551" t="s">
        <v>12933</v>
      </c>
      <c r="D578" s="551" t="s">
        <v>12934</v>
      </c>
      <c r="E578" s="965">
        <v>1</v>
      </c>
      <c r="F578" s="968"/>
      <c r="G578" s="966">
        <v>22</v>
      </c>
      <c r="H578" s="147">
        <f>IF(G578="","",G578-G578*COMPASS!$AH$12)</f>
        <v>22</v>
      </c>
    </row>
    <row r="579" spans="1:8" ht="15" customHeight="1">
      <c r="A579" s="614" t="s">
        <v>13601</v>
      </c>
      <c r="B579" s="550" t="s">
        <v>25</v>
      </c>
      <c r="C579" s="551" t="s">
        <v>12935</v>
      </c>
      <c r="D579" s="551" t="s">
        <v>12936</v>
      </c>
      <c r="E579" s="965">
        <v>1</v>
      </c>
      <c r="F579" s="968"/>
      <c r="G579" s="966">
        <v>109</v>
      </c>
      <c r="H579" s="147">
        <f>IF(G579="","",G579-G579*COMPASS!$AH$12)</f>
        <v>109</v>
      </c>
    </row>
    <row r="580" spans="1:8" ht="15" customHeight="1">
      <c r="A580" s="614" t="s">
        <v>13602</v>
      </c>
      <c r="B580" s="550" t="s">
        <v>25</v>
      </c>
      <c r="C580" s="551" t="s">
        <v>12937</v>
      </c>
      <c r="D580" s="551" t="s">
        <v>12938</v>
      </c>
      <c r="E580" s="965">
        <v>1</v>
      </c>
      <c r="F580" s="968"/>
      <c r="G580" s="966">
        <v>849</v>
      </c>
      <c r="H580" s="147">
        <f>IF(G580="","",G580-G580*COMPASS!$AH$12)</f>
        <v>849</v>
      </c>
    </row>
    <row r="581" spans="1:8" ht="15" customHeight="1">
      <c r="A581" s="614" t="s">
        <v>13603</v>
      </c>
      <c r="B581" s="550" t="s">
        <v>25</v>
      </c>
      <c r="C581" s="551" t="s">
        <v>12939</v>
      </c>
      <c r="D581" s="551" t="s">
        <v>12940</v>
      </c>
      <c r="E581" s="965">
        <v>1</v>
      </c>
      <c r="F581" s="968"/>
      <c r="G581" s="966">
        <v>425</v>
      </c>
      <c r="H581" s="147">
        <f>IF(G581="","",G581-G581*COMPASS!$AH$12)</f>
        <v>425</v>
      </c>
    </row>
    <row r="582" spans="1:8" ht="15" customHeight="1">
      <c r="A582" s="614" t="s">
        <v>13604</v>
      </c>
      <c r="B582" s="550" t="s">
        <v>25</v>
      </c>
      <c r="C582" s="551" t="s">
        <v>12941</v>
      </c>
      <c r="D582" s="551" t="s">
        <v>12942</v>
      </c>
      <c r="E582" s="965">
        <v>1</v>
      </c>
      <c r="F582" s="968"/>
      <c r="G582" s="966">
        <v>257</v>
      </c>
      <c r="H582" s="147">
        <f>IF(G582="","",G582-G582*COMPASS!$AH$12)</f>
        <v>257</v>
      </c>
    </row>
    <row r="583" spans="1:8" ht="15" customHeight="1">
      <c r="A583" s="614" t="s">
        <v>13605</v>
      </c>
      <c r="B583" s="550" t="s">
        <v>25</v>
      </c>
      <c r="C583" s="551" t="s">
        <v>12943</v>
      </c>
      <c r="D583" s="551" t="s">
        <v>12944</v>
      </c>
      <c r="E583" s="965">
        <v>1</v>
      </c>
      <c r="F583" s="968"/>
      <c r="G583" s="966">
        <v>476</v>
      </c>
      <c r="H583" s="147">
        <f>IF(G583="","",G583-G583*COMPASS!$AH$12)</f>
        <v>476</v>
      </c>
    </row>
    <row r="584" spans="1:8" ht="15" customHeight="1">
      <c r="A584" s="609" t="s">
        <v>12945</v>
      </c>
      <c r="B584" s="610"/>
      <c r="C584" s="611"/>
      <c r="D584" s="612"/>
      <c r="E584" s="962"/>
      <c r="F584" s="963"/>
      <c r="G584" s="963"/>
      <c r="H584" s="147" t="str">
        <f>IF(G584="","",G584-G584*COMPASS!$AH$12)</f>
        <v/>
      </c>
    </row>
    <row r="585" spans="1:8" ht="15" customHeight="1">
      <c r="A585" s="609" t="s">
        <v>12946</v>
      </c>
      <c r="B585" s="610"/>
      <c r="C585" s="611"/>
      <c r="D585" s="612"/>
      <c r="E585" s="962"/>
      <c r="F585" s="963"/>
      <c r="G585" s="963"/>
      <c r="H585" s="147" t="str">
        <f>IF(G585="","",G585-G585*COMPASS!$AH$12)</f>
        <v/>
      </c>
    </row>
    <row r="586" spans="1:8" ht="15" customHeight="1">
      <c r="A586" s="614" t="s">
        <v>13606</v>
      </c>
      <c r="B586" s="550" t="s">
        <v>25</v>
      </c>
      <c r="C586" s="551" t="s">
        <v>12947</v>
      </c>
      <c r="D586" s="551" t="s">
        <v>12948</v>
      </c>
      <c r="E586" s="965">
        <v>1</v>
      </c>
      <c r="F586" s="968"/>
      <c r="G586" s="966">
        <v>2396</v>
      </c>
      <c r="H586" s="147">
        <f>IF(G586="","",G586-G586*COMPASS!$AH$12)</f>
        <v>2396</v>
      </c>
    </row>
    <row r="587" spans="1:8" ht="15" customHeight="1">
      <c r="A587" s="614" t="s">
        <v>13607</v>
      </c>
      <c r="B587" s="550" t="s">
        <v>25</v>
      </c>
      <c r="C587" s="551" t="s">
        <v>12949</v>
      </c>
      <c r="D587" s="551" t="s">
        <v>12950</v>
      </c>
      <c r="E587" s="965">
        <v>1</v>
      </c>
      <c r="F587" s="968"/>
      <c r="G587" s="966">
        <v>146</v>
      </c>
      <c r="H587" s="147">
        <f>IF(G587="","",G587-G587*COMPASS!$AH$12)</f>
        <v>146</v>
      </c>
    </row>
    <row r="588" spans="1:8" ht="15" customHeight="1">
      <c r="A588" s="614" t="s">
        <v>13608</v>
      </c>
      <c r="B588" s="550" t="s">
        <v>25</v>
      </c>
      <c r="C588" s="551" t="s">
        <v>12951</v>
      </c>
      <c r="D588" s="551" t="s">
        <v>12952</v>
      </c>
      <c r="E588" s="965">
        <v>1</v>
      </c>
      <c r="F588" s="968"/>
      <c r="G588" s="966">
        <v>109</v>
      </c>
      <c r="H588" s="147">
        <f>IF(G588="","",G588-G588*COMPASS!$AH$12)</f>
        <v>109</v>
      </c>
    </row>
    <row r="589" spans="1:8" ht="15" customHeight="1">
      <c r="A589" s="614" t="s">
        <v>13609</v>
      </c>
      <c r="B589" s="550" t="s">
        <v>25</v>
      </c>
      <c r="C589" s="551" t="s">
        <v>12953</v>
      </c>
      <c r="D589" s="551" t="s">
        <v>12954</v>
      </c>
      <c r="E589" s="965">
        <v>1</v>
      </c>
      <c r="F589" s="968"/>
      <c r="G589" s="966">
        <v>22</v>
      </c>
      <c r="H589" s="147">
        <f>IF(G589="","",G589-G589*COMPASS!$AH$12)</f>
        <v>22</v>
      </c>
    </row>
    <row r="590" spans="1:8" ht="15" customHeight="1">
      <c r="A590" s="614" t="s">
        <v>13610</v>
      </c>
      <c r="B590" s="550" t="s">
        <v>25</v>
      </c>
      <c r="C590" s="551" t="s">
        <v>12955</v>
      </c>
      <c r="D590" s="551" t="s">
        <v>12956</v>
      </c>
      <c r="E590" s="965">
        <v>1</v>
      </c>
      <c r="F590" s="968"/>
      <c r="G590" s="966">
        <v>146</v>
      </c>
      <c r="H590" s="147">
        <f>IF(G590="","",G590-G590*COMPASS!$AH$12)</f>
        <v>146</v>
      </c>
    </row>
    <row r="591" spans="1:8" ht="15" customHeight="1">
      <c r="A591" s="614" t="s">
        <v>13611</v>
      </c>
      <c r="B591" s="550" t="s">
        <v>25</v>
      </c>
      <c r="C591" s="551" t="s">
        <v>12957</v>
      </c>
      <c r="D591" s="551" t="s">
        <v>12958</v>
      </c>
      <c r="E591" s="965">
        <v>1</v>
      </c>
      <c r="F591" s="968"/>
      <c r="G591" s="966">
        <v>425</v>
      </c>
      <c r="H591" s="147">
        <f>IF(G591="","",G591-G591*COMPASS!$AH$12)</f>
        <v>425</v>
      </c>
    </row>
    <row r="592" spans="1:8" ht="15" customHeight="1">
      <c r="A592" s="614" t="s">
        <v>13612</v>
      </c>
      <c r="B592" s="550" t="s">
        <v>25</v>
      </c>
      <c r="C592" s="551" t="s">
        <v>12959</v>
      </c>
      <c r="D592" s="551" t="s">
        <v>12960</v>
      </c>
      <c r="E592" s="965">
        <v>1</v>
      </c>
      <c r="F592" s="968"/>
      <c r="G592" s="966">
        <v>257</v>
      </c>
      <c r="H592" s="147">
        <f>IF(G592="","",G592-G592*COMPASS!$AH$12)</f>
        <v>257</v>
      </c>
    </row>
    <row r="593" spans="1:8" ht="15" customHeight="1">
      <c r="A593" s="614" t="s">
        <v>13613</v>
      </c>
      <c r="B593" s="550" t="s">
        <v>25</v>
      </c>
      <c r="C593" s="551" t="s">
        <v>12961</v>
      </c>
      <c r="D593" s="551" t="s">
        <v>12962</v>
      </c>
      <c r="E593" s="965">
        <v>1</v>
      </c>
      <c r="F593" s="968"/>
      <c r="G593" s="966">
        <v>146</v>
      </c>
      <c r="H593" s="147">
        <f>IF(G593="","",G593-G593*COMPASS!$AH$12)</f>
        <v>146</v>
      </c>
    </row>
    <row r="594" spans="1:8" ht="15" customHeight="1">
      <c r="A594" s="614" t="s">
        <v>13614</v>
      </c>
      <c r="B594" s="550" t="s">
        <v>25</v>
      </c>
      <c r="C594" s="551" t="s">
        <v>12963</v>
      </c>
      <c r="D594" s="551" t="s">
        <v>12964</v>
      </c>
      <c r="E594" s="965">
        <v>1</v>
      </c>
      <c r="F594" s="968"/>
      <c r="G594" s="966">
        <v>2421</v>
      </c>
      <c r="H594" s="147">
        <f>IF(G594="","",G594-G594*COMPASS!$AH$12)</f>
        <v>2421</v>
      </c>
    </row>
    <row r="595" spans="1:8" ht="15" customHeight="1">
      <c r="A595" s="614" t="s">
        <v>13615</v>
      </c>
      <c r="B595" s="550" t="s">
        <v>25</v>
      </c>
      <c r="C595" s="551" t="s">
        <v>12965</v>
      </c>
      <c r="D595" s="551" t="s">
        <v>12966</v>
      </c>
      <c r="E595" s="965">
        <v>1</v>
      </c>
      <c r="F595" s="968"/>
      <c r="G595" s="966">
        <v>849</v>
      </c>
      <c r="H595" s="147">
        <f>IF(G595="","",G595-G595*COMPASS!$AH$12)</f>
        <v>849</v>
      </c>
    </row>
    <row r="596" spans="1:8" ht="15" customHeight="1">
      <c r="A596" s="614" t="s">
        <v>13616</v>
      </c>
      <c r="B596" s="550" t="s">
        <v>25</v>
      </c>
      <c r="C596" s="551" t="s">
        <v>12967</v>
      </c>
      <c r="D596" s="551" t="s">
        <v>12968</v>
      </c>
      <c r="E596" s="965">
        <v>1</v>
      </c>
      <c r="F596" s="968"/>
      <c r="G596" s="966">
        <v>303</v>
      </c>
      <c r="H596" s="147">
        <f>IF(G596="","",G596-G596*COMPASS!$AH$12)</f>
        <v>303</v>
      </c>
    </row>
    <row r="597" spans="1:8" ht="15" customHeight="1">
      <c r="A597" s="614" t="s">
        <v>13617</v>
      </c>
      <c r="B597" s="550" t="s">
        <v>25</v>
      </c>
      <c r="C597" s="551" t="s">
        <v>12969</v>
      </c>
      <c r="D597" s="551" t="s">
        <v>12970</v>
      </c>
      <c r="E597" s="965">
        <v>1</v>
      </c>
      <c r="F597" s="968"/>
      <c r="G597" s="966">
        <v>727</v>
      </c>
      <c r="H597" s="147">
        <f>IF(G597="","",G597-G597*COMPASS!$AH$12)</f>
        <v>727</v>
      </c>
    </row>
    <row r="598" spans="1:8" ht="15" customHeight="1">
      <c r="A598" s="614" t="s">
        <v>13618</v>
      </c>
      <c r="B598" s="550" t="s">
        <v>25</v>
      </c>
      <c r="C598" s="551" t="s">
        <v>12971</v>
      </c>
      <c r="D598" s="551" t="s">
        <v>12972</v>
      </c>
      <c r="E598" s="965">
        <v>1</v>
      </c>
      <c r="F598" s="968"/>
      <c r="G598" s="966">
        <v>476</v>
      </c>
      <c r="H598" s="147">
        <f>IF(G598="","",G598-G598*COMPASS!$AH$12)</f>
        <v>476</v>
      </c>
    </row>
    <row r="599" spans="1:8" ht="15" customHeight="1">
      <c r="A599" s="614" t="s">
        <v>13619</v>
      </c>
      <c r="B599" s="550" t="s">
        <v>25</v>
      </c>
      <c r="C599" s="551" t="s">
        <v>12973</v>
      </c>
      <c r="D599" s="551" t="s">
        <v>12974</v>
      </c>
      <c r="E599" s="965">
        <v>1</v>
      </c>
      <c r="F599" s="968"/>
      <c r="G599" s="966">
        <v>2196</v>
      </c>
      <c r="H599" s="147">
        <f>IF(G599="","",G599-G599*COMPASS!$AH$12)</f>
        <v>2196</v>
      </c>
    </row>
    <row r="600" spans="1:8" ht="15" customHeight="1">
      <c r="A600" s="609" t="s">
        <v>12975</v>
      </c>
      <c r="B600" s="610"/>
      <c r="C600" s="611"/>
      <c r="D600" s="612"/>
      <c r="E600" s="962"/>
      <c r="F600" s="963"/>
      <c r="G600" s="963"/>
      <c r="H600" s="147" t="str">
        <f>IF(G600="","",G600-G600*COMPASS!$AH$12)</f>
        <v/>
      </c>
    </row>
    <row r="601" spans="1:8" ht="15" customHeight="1">
      <c r="A601" s="614" t="s">
        <v>13620</v>
      </c>
      <c r="B601" s="550" t="s">
        <v>25</v>
      </c>
      <c r="C601" s="551" t="s">
        <v>12976</v>
      </c>
      <c r="D601" s="551" t="s">
        <v>12977</v>
      </c>
      <c r="E601" s="965">
        <v>1</v>
      </c>
      <c r="F601" s="968"/>
      <c r="G601" s="966">
        <v>146</v>
      </c>
      <c r="H601" s="147">
        <f>IF(G601="","",G601-G601*COMPASS!$AH$12)</f>
        <v>146</v>
      </c>
    </row>
    <row r="602" spans="1:8" ht="15" customHeight="1">
      <c r="A602" s="614" t="s">
        <v>13621</v>
      </c>
      <c r="B602" s="550" t="s">
        <v>25</v>
      </c>
      <c r="C602" s="551" t="s">
        <v>12978</v>
      </c>
      <c r="D602" s="551" t="s">
        <v>12979</v>
      </c>
      <c r="E602" s="965">
        <v>1</v>
      </c>
      <c r="F602" s="968"/>
      <c r="G602" s="966">
        <v>22</v>
      </c>
      <c r="H602" s="147">
        <f>IF(G602="","",G602-G602*COMPASS!$AH$12)</f>
        <v>22</v>
      </c>
    </row>
    <row r="603" spans="1:8" ht="15" customHeight="1">
      <c r="A603" s="614" t="s">
        <v>13622</v>
      </c>
      <c r="B603" s="550" t="s">
        <v>25</v>
      </c>
      <c r="C603" s="551" t="s">
        <v>12980</v>
      </c>
      <c r="D603" s="551" t="s">
        <v>12981</v>
      </c>
      <c r="E603" s="965">
        <v>1</v>
      </c>
      <c r="F603" s="968"/>
      <c r="G603" s="966">
        <v>109</v>
      </c>
      <c r="H603" s="147">
        <f>IF(G603="","",G603-G603*COMPASS!$AH$12)</f>
        <v>109</v>
      </c>
    </row>
    <row r="604" spans="1:8" ht="15" customHeight="1">
      <c r="A604" s="614" t="s">
        <v>13623</v>
      </c>
      <c r="B604" s="550" t="s">
        <v>25</v>
      </c>
      <c r="C604" s="551" t="s">
        <v>12982</v>
      </c>
      <c r="D604" s="551" t="s">
        <v>12983</v>
      </c>
      <c r="E604" s="965">
        <v>1</v>
      </c>
      <c r="F604" s="968"/>
      <c r="G604" s="966">
        <v>849</v>
      </c>
      <c r="H604" s="147">
        <f>IF(G604="","",G604-G604*COMPASS!$AH$12)</f>
        <v>849</v>
      </c>
    </row>
    <row r="605" spans="1:8" ht="15" customHeight="1">
      <c r="A605" s="614" t="s">
        <v>13624</v>
      </c>
      <c r="B605" s="550" t="s">
        <v>25</v>
      </c>
      <c r="C605" s="551" t="s">
        <v>12984</v>
      </c>
      <c r="D605" s="551" t="s">
        <v>12985</v>
      </c>
      <c r="E605" s="965">
        <v>1</v>
      </c>
      <c r="F605" s="968"/>
      <c r="G605" s="966">
        <v>425</v>
      </c>
      <c r="H605" s="147">
        <f>IF(G605="","",G605-G605*COMPASS!$AH$12)</f>
        <v>425</v>
      </c>
    </row>
    <row r="606" spans="1:8" ht="15" customHeight="1">
      <c r="A606" s="614" t="s">
        <v>13625</v>
      </c>
      <c r="B606" s="550" t="s">
        <v>25</v>
      </c>
      <c r="C606" s="551" t="s">
        <v>12986</v>
      </c>
      <c r="D606" s="551" t="s">
        <v>12987</v>
      </c>
      <c r="E606" s="965">
        <v>1</v>
      </c>
      <c r="F606" s="968"/>
      <c r="G606" s="966">
        <v>257</v>
      </c>
      <c r="H606" s="147">
        <f>IF(G606="","",G606-G606*COMPASS!$AH$12)</f>
        <v>257</v>
      </c>
    </row>
    <row r="607" spans="1:8" ht="15" customHeight="1">
      <c r="A607" s="614" t="s">
        <v>13626</v>
      </c>
      <c r="B607" s="550" t="s">
        <v>25</v>
      </c>
      <c r="C607" s="551" t="s">
        <v>12988</v>
      </c>
      <c r="D607" s="551" t="s">
        <v>12989</v>
      </c>
      <c r="E607" s="965">
        <v>1</v>
      </c>
      <c r="F607" s="968"/>
      <c r="G607" s="966">
        <v>303</v>
      </c>
      <c r="H607" s="147">
        <f>IF(G607="","",G607-G607*COMPASS!$AH$12)</f>
        <v>303</v>
      </c>
    </row>
    <row r="608" spans="1:8" ht="15" customHeight="1">
      <c r="A608" s="614" t="s">
        <v>13627</v>
      </c>
      <c r="B608" s="550" t="s">
        <v>25</v>
      </c>
      <c r="C608" s="551" t="s">
        <v>12990</v>
      </c>
      <c r="D608" s="551" t="s">
        <v>12991</v>
      </c>
      <c r="E608" s="965">
        <v>1</v>
      </c>
      <c r="F608" s="968"/>
      <c r="G608" s="966">
        <v>476</v>
      </c>
      <c r="H608" s="147">
        <f>IF(G608="","",G608-G608*COMPASS!$AH$12)</f>
        <v>476</v>
      </c>
    </row>
    <row r="609" spans="1:8" ht="15" customHeight="1">
      <c r="A609" s="614" t="s">
        <v>13628</v>
      </c>
      <c r="B609" s="550" t="s">
        <v>25</v>
      </c>
      <c r="C609" s="551" t="s">
        <v>12992</v>
      </c>
      <c r="D609" s="551" t="s">
        <v>12993</v>
      </c>
      <c r="E609" s="965">
        <v>1</v>
      </c>
      <c r="F609" s="968"/>
      <c r="G609" s="966">
        <v>727</v>
      </c>
      <c r="H609" s="147">
        <f>IF(G609="","",G609-G609*COMPASS!$AH$12)</f>
        <v>727</v>
      </c>
    </row>
    <row r="610" spans="1:8" ht="15" customHeight="1">
      <c r="A610" s="614" t="s">
        <v>13629</v>
      </c>
      <c r="B610" s="550" t="s">
        <v>25</v>
      </c>
      <c r="C610" s="551" t="s">
        <v>12994</v>
      </c>
      <c r="D610" s="551" t="s">
        <v>12995</v>
      </c>
      <c r="E610" s="965">
        <v>1</v>
      </c>
      <c r="F610" s="968"/>
      <c r="G610" s="966">
        <v>146</v>
      </c>
      <c r="H610" s="147">
        <f>IF(G610="","",G610-G610*COMPASS!$AH$12)</f>
        <v>146</v>
      </c>
    </row>
    <row r="611" spans="1:8" ht="15" customHeight="1">
      <c r="A611" s="609" t="s">
        <v>12996</v>
      </c>
      <c r="B611" s="610"/>
      <c r="C611" s="611"/>
      <c r="D611" s="612"/>
      <c r="E611" s="962"/>
      <c r="F611" s="963"/>
      <c r="G611" s="963"/>
      <c r="H611" s="147" t="str">
        <f>IF(G611="","",G611-G611*COMPASS!$AH$12)</f>
        <v/>
      </c>
    </row>
    <row r="612" spans="1:8" ht="15" customHeight="1">
      <c r="A612" s="614" t="s">
        <v>13630</v>
      </c>
      <c r="B612" s="550" t="s">
        <v>25</v>
      </c>
      <c r="C612" s="551" t="s">
        <v>12997</v>
      </c>
      <c r="D612" s="551" t="s">
        <v>12998</v>
      </c>
      <c r="E612" s="965">
        <v>1</v>
      </c>
      <c r="F612" s="968"/>
      <c r="G612" s="966">
        <v>146</v>
      </c>
      <c r="H612" s="147">
        <f>IF(G612="","",G612-G612*COMPASS!$AH$12)</f>
        <v>146</v>
      </c>
    </row>
    <row r="613" spans="1:8" ht="15" customHeight="1">
      <c r="A613" s="614" t="s">
        <v>13631</v>
      </c>
      <c r="B613" s="550" t="s">
        <v>25</v>
      </c>
      <c r="C613" s="551" t="s">
        <v>12999</v>
      </c>
      <c r="D613" s="551" t="s">
        <v>13000</v>
      </c>
      <c r="E613" s="965">
        <v>1</v>
      </c>
      <c r="F613" s="968"/>
      <c r="G613" s="966">
        <v>22</v>
      </c>
      <c r="H613" s="147">
        <f>IF(G613="","",G613-G613*COMPASS!$AH$12)</f>
        <v>22</v>
      </c>
    </row>
    <row r="614" spans="1:8" ht="15" customHeight="1">
      <c r="A614" s="614" t="s">
        <v>13632</v>
      </c>
      <c r="B614" s="550" t="s">
        <v>25</v>
      </c>
      <c r="C614" s="551" t="s">
        <v>13001</v>
      </c>
      <c r="D614" s="551" t="s">
        <v>13002</v>
      </c>
      <c r="E614" s="965">
        <v>1</v>
      </c>
      <c r="F614" s="968"/>
      <c r="G614" s="966">
        <v>109</v>
      </c>
      <c r="H614" s="147">
        <f>IF(G614="","",G614-G614*COMPASS!$AH$12)</f>
        <v>109</v>
      </c>
    </row>
    <row r="615" spans="1:8" ht="15" customHeight="1">
      <c r="A615" s="614" t="s">
        <v>13633</v>
      </c>
      <c r="B615" s="550" t="s">
        <v>25</v>
      </c>
      <c r="C615" s="551" t="s">
        <v>13003</v>
      </c>
      <c r="D615" s="551" t="s">
        <v>13004</v>
      </c>
      <c r="E615" s="965">
        <v>1</v>
      </c>
      <c r="F615" s="968"/>
      <c r="G615" s="966">
        <v>849</v>
      </c>
      <c r="H615" s="147">
        <f>IF(G615="","",G615-G615*COMPASS!$AH$12)</f>
        <v>849</v>
      </c>
    </row>
    <row r="616" spans="1:8" ht="15" customHeight="1">
      <c r="A616" s="614" t="s">
        <v>13634</v>
      </c>
      <c r="B616" s="550" t="s">
        <v>25</v>
      </c>
      <c r="C616" s="551" t="s">
        <v>13005</v>
      </c>
      <c r="D616" s="551" t="s">
        <v>13006</v>
      </c>
      <c r="E616" s="965">
        <v>1</v>
      </c>
      <c r="F616" s="968"/>
      <c r="G616" s="966">
        <v>425</v>
      </c>
      <c r="H616" s="147">
        <f>IF(G616="","",G616-G616*COMPASS!$AH$12)</f>
        <v>425</v>
      </c>
    </row>
    <row r="617" spans="1:8" ht="15" customHeight="1">
      <c r="A617" s="614" t="s">
        <v>13635</v>
      </c>
      <c r="B617" s="550" t="s">
        <v>25</v>
      </c>
      <c r="C617" s="551" t="s">
        <v>13007</v>
      </c>
      <c r="D617" s="551" t="s">
        <v>13008</v>
      </c>
      <c r="E617" s="965">
        <v>1</v>
      </c>
      <c r="F617" s="968"/>
      <c r="G617" s="966">
        <v>257</v>
      </c>
      <c r="H617" s="147">
        <f>IF(G617="","",G617-G617*COMPASS!$AH$12)</f>
        <v>257</v>
      </c>
    </row>
    <row r="618" spans="1:8" ht="15" customHeight="1">
      <c r="A618" s="614" t="s">
        <v>13636</v>
      </c>
      <c r="B618" s="550" t="s">
        <v>25</v>
      </c>
      <c r="C618" s="551" t="s">
        <v>13009</v>
      </c>
      <c r="D618" s="551" t="s">
        <v>13010</v>
      </c>
      <c r="E618" s="965">
        <v>1</v>
      </c>
      <c r="F618" s="968"/>
      <c r="G618" s="966">
        <v>425</v>
      </c>
      <c r="H618" s="147">
        <f>IF(G618="","",G618-G618*COMPASS!$AH$12)</f>
        <v>425</v>
      </c>
    </row>
    <row r="619" spans="1:8" ht="15" customHeight="1">
      <c r="A619" s="614" t="s">
        <v>13637</v>
      </c>
      <c r="B619" s="550" t="s">
        <v>25</v>
      </c>
      <c r="C619" s="551" t="s">
        <v>13011</v>
      </c>
      <c r="D619" s="551" t="s">
        <v>13012</v>
      </c>
      <c r="E619" s="965">
        <v>1</v>
      </c>
      <c r="F619" s="968"/>
      <c r="G619" s="966">
        <v>476</v>
      </c>
      <c r="H619" s="147">
        <f>IF(G619="","",G619-G619*COMPASS!$AH$12)</f>
        <v>476</v>
      </c>
    </row>
    <row r="620" spans="1:8" ht="15" customHeight="1">
      <c r="A620" s="609" t="s">
        <v>13013</v>
      </c>
      <c r="B620" s="974"/>
      <c r="C620" s="975"/>
      <c r="D620" s="976"/>
      <c r="E620" s="977"/>
      <c r="F620" s="978"/>
      <c r="G620" s="978"/>
      <c r="H620" s="147" t="str">
        <f>IF(G620="","",G620-G620*COMPASS!$AH$12)</f>
        <v/>
      </c>
    </row>
    <row r="621" spans="1:8" ht="15" customHeight="1">
      <c r="A621" s="609" t="s">
        <v>13014</v>
      </c>
      <c r="B621" s="974"/>
      <c r="C621" s="975"/>
      <c r="D621" s="976"/>
      <c r="E621" s="977"/>
      <c r="F621" s="978"/>
      <c r="G621" s="978"/>
      <c r="H621" s="147" t="str">
        <f>IF(G621="","",G621-G621*COMPASS!$AH$12)</f>
        <v/>
      </c>
    </row>
    <row r="622" spans="1:8" ht="15" customHeight="1">
      <c r="A622" s="614" t="s">
        <v>15310</v>
      </c>
      <c r="B622" s="550" t="s">
        <v>65</v>
      </c>
      <c r="C622" s="551" t="s">
        <v>15308</v>
      </c>
      <c r="D622" s="551" t="s">
        <v>15309</v>
      </c>
      <c r="E622" s="965">
        <v>1</v>
      </c>
      <c r="F622" s="968"/>
      <c r="G622" s="966">
        <v>593</v>
      </c>
      <c r="H622" s="147">
        <f>IF(G622="","",G622-G622*COMPASS!$AH$12)</f>
        <v>593</v>
      </c>
    </row>
    <row r="623" spans="1:8" ht="15" customHeight="1">
      <c r="A623" s="614" t="s">
        <v>13638</v>
      </c>
      <c r="B623" s="550" t="s">
        <v>25</v>
      </c>
      <c r="C623" s="551" t="s">
        <v>13015</v>
      </c>
      <c r="D623" s="551" t="s">
        <v>13016</v>
      </c>
      <c r="E623" s="965">
        <v>1</v>
      </c>
      <c r="F623" s="968"/>
      <c r="G623" s="966">
        <v>6613</v>
      </c>
      <c r="H623" s="147">
        <f>IF(G623="","",G623-G623*COMPASS!$AH$12)</f>
        <v>6613</v>
      </c>
    </row>
    <row r="624" spans="1:8" ht="15" customHeight="1">
      <c r="A624" s="614" t="s">
        <v>13639</v>
      </c>
      <c r="B624" s="550" t="s">
        <v>25</v>
      </c>
      <c r="C624" s="551" t="s">
        <v>13017</v>
      </c>
      <c r="D624" s="551" t="s">
        <v>13018</v>
      </c>
      <c r="E624" s="965">
        <v>1</v>
      </c>
      <c r="F624" s="968"/>
      <c r="G624" s="966">
        <v>233</v>
      </c>
      <c r="H624" s="147">
        <f>IF(G624="","",G624-G624*COMPASS!$AH$12)</f>
        <v>233</v>
      </c>
    </row>
    <row r="625" spans="1:8" ht="15" customHeight="1">
      <c r="A625" s="614" t="s">
        <v>13640</v>
      </c>
      <c r="B625" s="550" t="s">
        <v>25</v>
      </c>
      <c r="C625" s="551" t="s">
        <v>13019</v>
      </c>
      <c r="D625" s="551" t="s">
        <v>13020</v>
      </c>
      <c r="E625" s="965">
        <v>1</v>
      </c>
      <c r="F625" s="968"/>
      <c r="G625" s="966">
        <v>175</v>
      </c>
      <c r="H625" s="147">
        <f>IF(G625="","",G625-G625*COMPASS!$AH$12)</f>
        <v>175</v>
      </c>
    </row>
    <row r="626" spans="1:8" ht="15" customHeight="1">
      <c r="A626" s="614" t="s">
        <v>13641</v>
      </c>
      <c r="B626" s="550" t="s">
        <v>25</v>
      </c>
      <c r="C626" s="551" t="s">
        <v>13021</v>
      </c>
      <c r="D626" s="551" t="s">
        <v>13022</v>
      </c>
      <c r="E626" s="965">
        <v>1</v>
      </c>
      <c r="F626" s="968"/>
      <c r="G626" s="966">
        <v>35</v>
      </c>
      <c r="H626" s="147">
        <f>IF(G626="","",G626-G626*COMPASS!$AH$12)</f>
        <v>35</v>
      </c>
    </row>
    <row r="627" spans="1:8" ht="15" customHeight="1">
      <c r="A627" s="614" t="s">
        <v>13642</v>
      </c>
      <c r="B627" s="550" t="s">
        <v>25</v>
      </c>
      <c r="C627" s="551" t="s">
        <v>13023</v>
      </c>
      <c r="D627" s="551" t="s">
        <v>13024</v>
      </c>
      <c r="E627" s="965">
        <v>1</v>
      </c>
      <c r="F627" s="968"/>
      <c r="G627" s="966">
        <v>146</v>
      </c>
      <c r="H627" s="147">
        <f>IF(G627="","",G627-G627*COMPASS!$AH$12)</f>
        <v>146</v>
      </c>
    </row>
    <row r="628" spans="1:8" ht="15" customHeight="1">
      <c r="A628" s="614" t="s">
        <v>13643</v>
      </c>
      <c r="B628" s="550" t="s">
        <v>25</v>
      </c>
      <c r="C628" s="551" t="s">
        <v>13025</v>
      </c>
      <c r="D628" s="551" t="s">
        <v>13026</v>
      </c>
      <c r="E628" s="965">
        <v>1</v>
      </c>
      <c r="F628" s="968"/>
      <c r="G628" s="966">
        <v>425</v>
      </c>
      <c r="H628" s="147">
        <f>IF(G628="","",G628-G628*COMPASS!$AH$12)</f>
        <v>425</v>
      </c>
    </row>
    <row r="629" spans="1:8" ht="15" customHeight="1">
      <c r="A629" s="614" t="s">
        <v>13644</v>
      </c>
      <c r="B629" s="550" t="s">
        <v>25</v>
      </c>
      <c r="C629" s="551" t="s">
        <v>13027</v>
      </c>
      <c r="D629" s="551" t="s">
        <v>13028</v>
      </c>
      <c r="E629" s="965">
        <v>1</v>
      </c>
      <c r="F629" s="968"/>
      <c r="G629" s="966">
        <v>257</v>
      </c>
      <c r="H629" s="147">
        <f>IF(G629="","",G629-G629*COMPASS!$AH$12)</f>
        <v>257</v>
      </c>
    </row>
    <row r="630" spans="1:8" ht="15" customHeight="1">
      <c r="A630" s="614" t="s">
        <v>13645</v>
      </c>
      <c r="B630" s="550" t="s">
        <v>25</v>
      </c>
      <c r="C630" s="551" t="s">
        <v>13029</v>
      </c>
      <c r="D630" s="551" t="s">
        <v>13030</v>
      </c>
      <c r="E630" s="965">
        <v>1</v>
      </c>
      <c r="F630" s="968"/>
      <c r="G630" s="966">
        <v>146</v>
      </c>
      <c r="H630" s="147">
        <f>IF(G630="","",G630-G630*COMPASS!$AH$12)</f>
        <v>146</v>
      </c>
    </row>
    <row r="631" spans="1:8" ht="15" customHeight="1">
      <c r="A631" s="614" t="s">
        <v>13646</v>
      </c>
      <c r="B631" s="550" t="s">
        <v>25</v>
      </c>
      <c r="C631" s="551" t="s">
        <v>13031</v>
      </c>
      <c r="D631" s="551" t="s">
        <v>13032</v>
      </c>
      <c r="E631" s="965">
        <v>1</v>
      </c>
      <c r="F631" s="968"/>
      <c r="G631" s="966">
        <v>5448</v>
      </c>
      <c r="H631" s="147">
        <f>IF(G631="","",G631-G631*COMPASS!$AH$12)</f>
        <v>5448</v>
      </c>
    </row>
    <row r="632" spans="1:8" ht="15" customHeight="1">
      <c r="A632" s="614" t="s">
        <v>13647</v>
      </c>
      <c r="B632" s="550" t="s">
        <v>25</v>
      </c>
      <c r="C632" s="551" t="s">
        <v>13033</v>
      </c>
      <c r="D632" s="551" t="s">
        <v>13034</v>
      </c>
      <c r="E632" s="965">
        <v>1</v>
      </c>
      <c r="F632" s="968"/>
      <c r="G632" s="966">
        <v>849</v>
      </c>
      <c r="H632" s="147">
        <f>IF(G632="","",G632-G632*COMPASS!$AH$12)</f>
        <v>849</v>
      </c>
    </row>
    <row r="633" spans="1:8" ht="15" customHeight="1">
      <c r="A633" s="614" t="s">
        <v>13648</v>
      </c>
      <c r="B633" s="550" t="s">
        <v>25</v>
      </c>
      <c r="C633" s="551" t="s">
        <v>13035</v>
      </c>
      <c r="D633" s="551" t="s">
        <v>13036</v>
      </c>
      <c r="E633" s="965">
        <v>1</v>
      </c>
      <c r="F633" s="968"/>
      <c r="G633" s="966">
        <v>303</v>
      </c>
      <c r="H633" s="147">
        <f>IF(G633="","",G633-G633*COMPASS!$AH$12)</f>
        <v>303</v>
      </c>
    </row>
    <row r="634" spans="1:8" ht="15" customHeight="1">
      <c r="A634" s="614" t="s">
        <v>13649</v>
      </c>
      <c r="B634" s="550" t="s">
        <v>25</v>
      </c>
      <c r="C634" s="551" t="s">
        <v>13037</v>
      </c>
      <c r="D634" s="551" t="s">
        <v>13038</v>
      </c>
      <c r="E634" s="965">
        <v>1</v>
      </c>
      <c r="F634" s="968"/>
      <c r="G634" s="966">
        <v>1285</v>
      </c>
      <c r="H634" s="147">
        <f>IF(G634="","",G634-G634*COMPASS!$AH$12)</f>
        <v>1285</v>
      </c>
    </row>
    <row r="635" spans="1:8" ht="15" customHeight="1">
      <c r="A635" s="614" t="s">
        <v>13650</v>
      </c>
      <c r="B635" s="550" t="s">
        <v>25</v>
      </c>
      <c r="C635" s="551" t="s">
        <v>13039</v>
      </c>
      <c r="D635" s="551" t="s">
        <v>13040</v>
      </c>
      <c r="E635" s="965">
        <v>1</v>
      </c>
      <c r="F635" s="968"/>
      <c r="G635" s="966">
        <v>476</v>
      </c>
      <c r="H635" s="147">
        <f>IF(G635="","",G635-G635*COMPASS!$AH$12)</f>
        <v>476</v>
      </c>
    </row>
    <row r="636" spans="1:8" ht="15" customHeight="1">
      <c r="A636" s="614" t="s">
        <v>13651</v>
      </c>
      <c r="B636" s="550" t="s">
        <v>25</v>
      </c>
      <c r="C636" s="551" t="s">
        <v>13041</v>
      </c>
      <c r="D636" s="551" t="s">
        <v>13042</v>
      </c>
      <c r="E636" s="965">
        <v>1</v>
      </c>
      <c r="F636" s="968"/>
      <c r="G636" s="966">
        <v>16990</v>
      </c>
      <c r="H636" s="147">
        <f>IF(G636="","",G636-G636*COMPASS!$AH$12)</f>
        <v>16990</v>
      </c>
    </row>
    <row r="637" spans="1:8" ht="15" customHeight="1">
      <c r="A637" s="614" t="s">
        <v>13652</v>
      </c>
      <c r="B637" s="550" t="s">
        <v>25</v>
      </c>
      <c r="C637" s="551" t="s">
        <v>13043</v>
      </c>
      <c r="D637" s="551" t="s">
        <v>13044</v>
      </c>
      <c r="E637" s="965">
        <v>1</v>
      </c>
      <c r="F637" s="968"/>
      <c r="G637" s="966">
        <v>4941</v>
      </c>
      <c r="H637" s="147">
        <f>IF(G637="","",G637-G637*COMPASS!$AH$12)</f>
        <v>4941</v>
      </c>
    </row>
    <row r="638" spans="1:8" ht="15" customHeight="1">
      <c r="A638" s="609" t="s">
        <v>13045</v>
      </c>
      <c r="B638" s="974"/>
      <c r="C638" s="975"/>
      <c r="D638" s="976"/>
      <c r="E638" s="977"/>
      <c r="F638" s="978"/>
      <c r="G638" s="978"/>
      <c r="H638" s="147" t="str">
        <f>IF(G638="","",G638-G638*COMPASS!$AH$12)</f>
        <v/>
      </c>
    </row>
    <row r="639" spans="1:8" ht="15" customHeight="1">
      <c r="A639" s="614" t="s">
        <v>13653</v>
      </c>
      <c r="B639" s="550" t="s">
        <v>25</v>
      </c>
      <c r="C639" s="551" t="s">
        <v>13046</v>
      </c>
      <c r="D639" s="551" t="s">
        <v>13047</v>
      </c>
      <c r="E639" s="965">
        <v>1</v>
      </c>
      <c r="F639" s="968"/>
      <c r="G639" s="966">
        <v>233</v>
      </c>
      <c r="H639" s="147">
        <f>IF(G639="","",G639-G639*COMPASS!$AH$12)</f>
        <v>233</v>
      </c>
    </row>
    <row r="640" spans="1:8" ht="15" customHeight="1">
      <c r="A640" s="614" t="s">
        <v>13654</v>
      </c>
      <c r="B640" s="550" t="s">
        <v>25</v>
      </c>
      <c r="C640" s="551" t="s">
        <v>13048</v>
      </c>
      <c r="D640" s="551" t="s">
        <v>13049</v>
      </c>
      <c r="E640" s="965">
        <v>1</v>
      </c>
      <c r="F640" s="968"/>
      <c r="G640" s="966">
        <v>35</v>
      </c>
      <c r="H640" s="147">
        <f>IF(G640="","",G640-G640*COMPASS!$AH$12)</f>
        <v>35</v>
      </c>
    </row>
    <row r="641" spans="1:8" ht="15" customHeight="1">
      <c r="A641" s="614" t="s">
        <v>13655</v>
      </c>
      <c r="B641" s="550" t="s">
        <v>25</v>
      </c>
      <c r="C641" s="551" t="s">
        <v>13050</v>
      </c>
      <c r="D641" s="551" t="s">
        <v>13051</v>
      </c>
      <c r="E641" s="965">
        <v>1</v>
      </c>
      <c r="F641" s="968"/>
      <c r="G641" s="966">
        <v>175</v>
      </c>
      <c r="H641" s="147">
        <f>IF(G641="","",G641-G641*COMPASS!$AH$12)</f>
        <v>175</v>
      </c>
    </row>
    <row r="642" spans="1:8" ht="15" customHeight="1">
      <c r="A642" s="614" t="s">
        <v>13656</v>
      </c>
      <c r="B642" s="550" t="s">
        <v>25</v>
      </c>
      <c r="C642" s="551" t="s">
        <v>13052</v>
      </c>
      <c r="D642" s="551" t="s">
        <v>13053</v>
      </c>
      <c r="E642" s="965">
        <v>1</v>
      </c>
      <c r="F642" s="968"/>
      <c r="G642" s="966">
        <v>849</v>
      </c>
      <c r="H642" s="147">
        <f>IF(G642="","",G642-G642*COMPASS!$AH$12)</f>
        <v>849</v>
      </c>
    </row>
    <row r="643" spans="1:8" ht="15" customHeight="1">
      <c r="A643" s="614" t="s">
        <v>13657</v>
      </c>
      <c r="B643" s="550" t="s">
        <v>25</v>
      </c>
      <c r="C643" s="551" t="s">
        <v>13054</v>
      </c>
      <c r="D643" s="551" t="s">
        <v>13055</v>
      </c>
      <c r="E643" s="965">
        <v>1</v>
      </c>
      <c r="F643" s="968"/>
      <c r="G643" s="966">
        <v>425</v>
      </c>
      <c r="H643" s="147">
        <f>IF(G643="","",G643-G643*COMPASS!$AH$12)</f>
        <v>425</v>
      </c>
    </row>
    <row r="644" spans="1:8" ht="15" customHeight="1">
      <c r="A644" s="614" t="s">
        <v>13658</v>
      </c>
      <c r="B644" s="550" t="s">
        <v>25</v>
      </c>
      <c r="C644" s="551" t="s">
        <v>13056</v>
      </c>
      <c r="D644" s="551" t="s">
        <v>13057</v>
      </c>
      <c r="E644" s="965">
        <v>1</v>
      </c>
      <c r="F644" s="968"/>
      <c r="G644" s="966">
        <v>476</v>
      </c>
      <c r="H644" s="147">
        <f>IF(G644="","",G644-G644*COMPASS!$AH$12)</f>
        <v>476</v>
      </c>
    </row>
    <row r="645" spans="1:8" ht="15" customHeight="1">
      <c r="A645" s="614" t="s">
        <v>13659</v>
      </c>
      <c r="B645" s="550" t="s">
        <v>25</v>
      </c>
      <c r="C645" s="551" t="s">
        <v>13058</v>
      </c>
      <c r="D645" s="551" t="s">
        <v>13059</v>
      </c>
      <c r="E645" s="965">
        <v>1</v>
      </c>
      <c r="F645" s="968"/>
      <c r="G645" s="966">
        <v>257</v>
      </c>
      <c r="H645" s="147">
        <f>IF(G645="","",G645-G645*COMPASS!$AH$12)</f>
        <v>257</v>
      </c>
    </row>
    <row r="646" spans="1:8" ht="15" customHeight="1">
      <c r="A646" s="614" t="s">
        <v>13660</v>
      </c>
      <c r="B646" s="550" t="s">
        <v>25</v>
      </c>
      <c r="C646" s="551" t="s">
        <v>13060</v>
      </c>
      <c r="D646" s="551" t="s">
        <v>13061</v>
      </c>
      <c r="E646" s="965">
        <v>1</v>
      </c>
      <c r="F646" s="968"/>
      <c r="G646" s="966">
        <v>303</v>
      </c>
      <c r="H646" s="147">
        <f>IF(G646="","",G646-G646*COMPASS!$AH$12)</f>
        <v>303</v>
      </c>
    </row>
    <row r="647" spans="1:8" ht="15" customHeight="1">
      <c r="A647" s="614" t="s">
        <v>13661</v>
      </c>
      <c r="B647" s="550" t="s">
        <v>25</v>
      </c>
      <c r="C647" s="551" t="s">
        <v>13062</v>
      </c>
      <c r="D647" s="551" t="s">
        <v>13063</v>
      </c>
      <c r="E647" s="965">
        <v>1</v>
      </c>
      <c r="F647" s="968"/>
      <c r="G647" s="966">
        <v>1285</v>
      </c>
      <c r="H647" s="147">
        <f>IF(G647="","",G647-G647*COMPASS!$AH$12)</f>
        <v>1285</v>
      </c>
    </row>
    <row r="648" spans="1:8" ht="15" customHeight="1">
      <c r="A648" s="614" t="s">
        <v>13662</v>
      </c>
      <c r="B648" s="550" t="s">
        <v>25</v>
      </c>
      <c r="C648" s="551" t="s">
        <v>13064</v>
      </c>
      <c r="D648" s="551" t="s">
        <v>13065</v>
      </c>
      <c r="E648" s="965">
        <v>1</v>
      </c>
      <c r="F648" s="968"/>
      <c r="G648" s="966">
        <v>146</v>
      </c>
      <c r="H648" s="147">
        <f>IF(G648="","",G648-G648*COMPASS!$AH$12)</f>
        <v>146</v>
      </c>
    </row>
    <row r="649" spans="1:8" ht="15" customHeight="1">
      <c r="A649" s="614" t="s">
        <v>13663</v>
      </c>
      <c r="B649" s="550" t="s">
        <v>25</v>
      </c>
      <c r="C649" s="551" t="s">
        <v>13066</v>
      </c>
      <c r="D649" s="551" t="s">
        <v>13067</v>
      </c>
      <c r="E649" s="965">
        <v>1</v>
      </c>
      <c r="F649" s="968"/>
      <c r="G649" s="966">
        <v>16990</v>
      </c>
      <c r="H649" s="147">
        <f>IF(G649="","",G649-G649*COMPASS!$AH$12)</f>
        <v>16990</v>
      </c>
    </row>
    <row r="650" spans="1:8" ht="15" customHeight="1">
      <c r="A650" s="609" t="s">
        <v>13068</v>
      </c>
      <c r="B650" s="974"/>
      <c r="C650" s="975"/>
      <c r="D650" s="976"/>
      <c r="E650" s="977"/>
      <c r="F650" s="978"/>
      <c r="G650" s="978"/>
      <c r="H650" s="147" t="str">
        <f>IF(G650="","",G650-G650*COMPASS!$AH$12)</f>
        <v/>
      </c>
    </row>
    <row r="651" spans="1:8" ht="15" customHeight="1">
      <c r="A651" s="614" t="s">
        <v>13664</v>
      </c>
      <c r="B651" s="550" t="s">
        <v>25</v>
      </c>
      <c r="C651" s="551" t="s">
        <v>13069</v>
      </c>
      <c r="D651" s="551" t="s">
        <v>13070</v>
      </c>
      <c r="E651" s="965">
        <v>1</v>
      </c>
      <c r="F651" s="968"/>
      <c r="G651" s="966">
        <v>233</v>
      </c>
      <c r="H651" s="147">
        <f>IF(G651="","",G651-G651*COMPASS!$AH$12)</f>
        <v>233</v>
      </c>
    </row>
    <row r="652" spans="1:8" ht="15" customHeight="1">
      <c r="A652" s="614" t="s">
        <v>13665</v>
      </c>
      <c r="B652" s="550" t="s">
        <v>25</v>
      </c>
      <c r="C652" s="551" t="s">
        <v>13071</v>
      </c>
      <c r="D652" s="551" t="s">
        <v>13072</v>
      </c>
      <c r="E652" s="965">
        <v>1</v>
      </c>
      <c r="F652" s="968"/>
      <c r="G652" s="966">
        <v>35</v>
      </c>
      <c r="H652" s="147">
        <f>IF(G652="","",G652-G652*COMPASS!$AH$12)</f>
        <v>35</v>
      </c>
    </row>
    <row r="653" spans="1:8" ht="15" customHeight="1">
      <c r="A653" s="614" t="s">
        <v>13666</v>
      </c>
      <c r="B653" s="550" t="s">
        <v>25</v>
      </c>
      <c r="C653" s="551" t="s">
        <v>13073</v>
      </c>
      <c r="D653" s="551" t="s">
        <v>13074</v>
      </c>
      <c r="E653" s="965">
        <v>1</v>
      </c>
      <c r="F653" s="968"/>
      <c r="G653" s="966">
        <v>175</v>
      </c>
      <c r="H653" s="147">
        <f>IF(G653="","",G653-G653*COMPASS!$AH$12)</f>
        <v>175</v>
      </c>
    </row>
    <row r="654" spans="1:8" ht="15" customHeight="1">
      <c r="A654" s="614" t="s">
        <v>13667</v>
      </c>
      <c r="B654" s="550" t="s">
        <v>25</v>
      </c>
      <c r="C654" s="551" t="s">
        <v>13075</v>
      </c>
      <c r="D654" s="551" t="s">
        <v>13076</v>
      </c>
      <c r="E654" s="965">
        <v>1</v>
      </c>
      <c r="F654" s="968"/>
      <c r="G654" s="966">
        <v>849</v>
      </c>
      <c r="H654" s="147">
        <f>IF(G654="","",G654-G654*COMPASS!$AH$12)</f>
        <v>849</v>
      </c>
    </row>
    <row r="655" spans="1:8" ht="15" customHeight="1">
      <c r="A655" s="614" t="s">
        <v>13668</v>
      </c>
      <c r="B655" s="550" t="s">
        <v>25</v>
      </c>
      <c r="C655" s="551" t="s">
        <v>13077</v>
      </c>
      <c r="D655" s="551" t="s">
        <v>13078</v>
      </c>
      <c r="E655" s="965">
        <v>1</v>
      </c>
      <c r="F655" s="968"/>
      <c r="G655" s="966">
        <v>425</v>
      </c>
      <c r="H655" s="147">
        <f>IF(G655="","",G655-G655*COMPASS!$AH$12)</f>
        <v>425</v>
      </c>
    </row>
    <row r="656" spans="1:8" ht="15" customHeight="1">
      <c r="A656" s="614" t="s">
        <v>13669</v>
      </c>
      <c r="B656" s="550" t="s">
        <v>25</v>
      </c>
      <c r="C656" s="551" t="s">
        <v>13079</v>
      </c>
      <c r="D656" s="551" t="s">
        <v>13080</v>
      </c>
      <c r="E656" s="965">
        <v>1</v>
      </c>
      <c r="F656" s="968"/>
      <c r="G656" s="966">
        <v>16990</v>
      </c>
      <c r="H656" s="147">
        <f>IF(G656="","",G656-G656*COMPASS!$AH$12)</f>
        <v>16990</v>
      </c>
    </row>
    <row r="657" spans="1:8" ht="15" customHeight="1">
      <c r="A657" s="614" t="s">
        <v>13670</v>
      </c>
      <c r="B657" s="550" t="s">
        <v>25</v>
      </c>
      <c r="C657" s="551" t="s">
        <v>13081</v>
      </c>
      <c r="D657" s="551" t="s">
        <v>13059</v>
      </c>
      <c r="E657" s="965">
        <v>1</v>
      </c>
      <c r="F657" s="968"/>
      <c r="G657" s="966">
        <v>425</v>
      </c>
      <c r="H657" s="147">
        <f>IF(G657="","",G657-G657*COMPASS!$AH$12)</f>
        <v>425</v>
      </c>
    </row>
    <row r="658" spans="1:8" ht="15" customHeight="1">
      <c r="A658" s="614" t="s">
        <v>13671</v>
      </c>
      <c r="B658" s="550" t="s">
        <v>25</v>
      </c>
      <c r="C658" s="551" t="s">
        <v>13082</v>
      </c>
      <c r="D658" s="551" t="s">
        <v>13083</v>
      </c>
      <c r="E658" s="965">
        <v>1</v>
      </c>
      <c r="F658" s="968"/>
      <c r="G658" s="966">
        <v>476</v>
      </c>
      <c r="H658" s="147">
        <f>IF(G658="","",G658-G658*COMPASS!$AH$12)</f>
        <v>476</v>
      </c>
    </row>
    <row r="659" spans="1:8" ht="15" customHeight="1">
      <c r="A659" s="614" t="s">
        <v>13672</v>
      </c>
      <c r="B659" s="550" t="s">
        <v>25</v>
      </c>
      <c r="C659" s="551" t="s">
        <v>13084</v>
      </c>
      <c r="D659" s="551" t="s">
        <v>13085</v>
      </c>
      <c r="E659" s="965">
        <v>1</v>
      </c>
      <c r="F659" s="968"/>
      <c r="G659" s="966">
        <v>257</v>
      </c>
      <c r="H659" s="147">
        <f>IF(G659="","",G659-G659*COMPASS!$AH$12)</f>
        <v>257</v>
      </c>
    </row>
    <row r="660" spans="1:8" ht="15" customHeight="1">
      <c r="A660" s="614" t="s">
        <v>13673</v>
      </c>
      <c r="B660" s="550" t="s">
        <v>25</v>
      </c>
      <c r="C660" s="551" t="s">
        <v>13086</v>
      </c>
      <c r="D660" s="551" t="s">
        <v>13087</v>
      </c>
      <c r="E660" s="965">
        <v>1</v>
      </c>
      <c r="F660" s="968"/>
      <c r="G660" s="966">
        <v>425</v>
      </c>
      <c r="H660" s="147">
        <f>IF(G660="","",G660-G660*COMPASS!$AH$12)</f>
        <v>425</v>
      </c>
    </row>
    <row r="661" spans="1:8" ht="15" customHeight="1">
      <c r="A661" s="609" t="s">
        <v>13088</v>
      </c>
      <c r="B661" s="610"/>
      <c r="C661" s="611"/>
      <c r="D661" s="612"/>
      <c r="E661" s="962"/>
      <c r="F661" s="963"/>
      <c r="G661" s="963"/>
      <c r="H661" s="147" t="str">
        <f>IF(G661="","",G661-G661*COMPASS!$AH$12)</f>
        <v/>
      </c>
    </row>
    <row r="662" spans="1:8" ht="15" customHeight="1">
      <c r="A662" s="609" t="s">
        <v>13089</v>
      </c>
      <c r="B662" s="610"/>
      <c r="C662" s="611"/>
      <c r="D662" s="612"/>
      <c r="E662" s="962"/>
      <c r="F662" s="963"/>
      <c r="G662" s="963"/>
      <c r="H662" s="147" t="str">
        <f>IF(G662="","",G662-G662*COMPASS!$AH$12)</f>
        <v/>
      </c>
    </row>
    <row r="663" spans="1:8" ht="15" customHeight="1">
      <c r="A663" s="614" t="s">
        <v>13674</v>
      </c>
      <c r="B663" s="550" t="s">
        <v>25</v>
      </c>
      <c r="C663" s="551" t="s">
        <v>13090</v>
      </c>
      <c r="D663" s="551" t="s">
        <v>13091</v>
      </c>
      <c r="E663" s="965">
        <v>1</v>
      </c>
      <c r="F663" s="968"/>
      <c r="G663" s="966">
        <v>1285</v>
      </c>
      <c r="H663" s="147">
        <f>IF(G663="","",G663-G663*COMPASS!$AH$12)</f>
        <v>1285</v>
      </c>
    </row>
    <row r="664" spans="1:8" ht="15" customHeight="1">
      <c r="A664" s="609" t="s">
        <v>13092</v>
      </c>
      <c r="B664" s="610"/>
      <c r="C664" s="611"/>
      <c r="D664" s="612"/>
      <c r="E664" s="962"/>
      <c r="F664" s="963"/>
      <c r="G664" s="963"/>
      <c r="H664" s="147" t="str">
        <f>IF(G664="","",G664-G664*COMPASS!$AH$12)</f>
        <v/>
      </c>
    </row>
    <row r="665" spans="1:8" ht="15" customHeight="1">
      <c r="A665" s="609" t="s">
        <v>15554</v>
      </c>
      <c r="B665" s="610"/>
      <c r="C665" s="611"/>
      <c r="D665" s="612"/>
      <c r="E665" s="962"/>
      <c r="F665" s="963"/>
      <c r="G665" s="963"/>
      <c r="H665" s="147" t="str">
        <f>IF(G665="","",G665-G665*COMPASS!$AH$12)</f>
        <v/>
      </c>
    </row>
    <row r="666" spans="1:8" ht="15" customHeight="1">
      <c r="A666" s="614" t="s">
        <v>13675</v>
      </c>
      <c r="B666" s="550" t="s">
        <v>25</v>
      </c>
      <c r="C666" s="551" t="s">
        <v>13093</v>
      </c>
      <c r="D666" s="551" t="s">
        <v>13094</v>
      </c>
      <c r="E666" s="965">
        <v>1</v>
      </c>
      <c r="F666" s="968"/>
      <c r="G666" s="966">
        <v>2</v>
      </c>
      <c r="H666" s="147">
        <f>IF(G666="","",G666-G666*COMPASS!$AH$12)</f>
        <v>2</v>
      </c>
    </row>
    <row r="667" spans="1:8" ht="15" customHeight="1">
      <c r="A667" s="614" t="s">
        <v>13676</v>
      </c>
      <c r="B667" s="550" t="s">
        <v>25</v>
      </c>
      <c r="C667" s="551" t="s">
        <v>13095</v>
      </c>
      <c r="D667" s="551" t="s">
        <v>13096</v>
      </c>
      <c r="E667" s="965">
        <v>1</v>
      </c>
      <c r="F667" s="968"/>
      <c r="G667" s="966">
        <v>420</v>
      </c>
      <c r="H667" s="147">
        <f>IF(G667="","",G667-G667*COMPASS!$AH$12)</f>
        <v>420</v>
      </c>
    </row>
    <row r="668" spans="1:8" ht="15" customHeight="1">
      <c r="A668" s="614" t="s">
        <v>13677</v>
      </c>
      <c r="B668" s="550" t="s">
        <v>25</v>
      </c>
      <c r="C668" s="551" t="s">
        <v>13097</v>
      </c>
      <c r="D668" s="551" t="s">
        <v>13098</v>
      </c>
      <c r="E668" s="965">
        <v>1</v>
      </c>
      <c r="F668" s="968"/>
      <c r="G668" s="966">
        <v>210</v>
      </c>
      <c r="H668" s="147">
        <f>IF(G668="","",G668-G668*COMPASS!$AH$12)</f>
        <v>210</v>
      </c>
    </row>
    <row r="669" spans="1:8" ht="15" customHeight="1">
      <c r="A669" s="614" t="s">
        <v>13678</v>
      </c>
      <c r="B669" s="550" t="s">
        <v>25</v>
      </c>
      <c r="C669" s="551" t="s">
        <v>13099</v>
      </c>
      <c r="D669" s="551" t="s">
        <v>13100</v>
      </c>
      <c r="E669" s="965">
        <v>1</v>
      </c>
      <c r="F669" s="968"/>
      <c r="G669" s="966">
        <v>81</v>
      </c>
      <c r="H669" s="147">
        <f>IF(G669="","",G669-G669*COMPASS!$AH$12)</f>
        <v>81</v>
      </c>
    </row>
    <row r="670" spans="1:8" ht="15" customHeight="1">
      <c r="A670" s="609" t="s">
        <v>13101</v>
      </c>
      <c r="B670" s="610"/>
      <c r="C670" s="611"/>
      <c r="D670" s="612"/>
      <c r="E670" s="962"/>
      <c r="F670" s="963"/>
      <c r="G670" s="963"/>
      <c r="H670" s="147" t="str">
        <f>IF(G670="","",G670-G670*COMPASS!$AH$12)</f>
        <v/>
      </c>
    </row>
    <row r="671" spans="1:8" ht="15" customHeight="1">
      <c r="A671" s="393" t="s">
        <v>13679</v>
      </c>
      <c r="B671" s="550" t="s">
        <v>25</v>
      </c>
      <c r="C671" s="551" t="s">
        <v>13102</v>
      </c>
      <c r="D671" s="551" t="s">
        <v>13103</v>
      </c>
      <c r="E671" s="965">
        <v>1</v>
      </c>
      <c r="F671" s="968"/>
      <c r="G671" s="966">
        <v>420</v>
      </c>
      <c r="H671" s="147">
        <f>IF(G671="","",G671-G671*COMPASS!$AH$12)</f>
        <v>420</v>
      </c>
    </row>
    <row r="672" spans="1:8" ht="15" customHeight="1">
      <c r="A672" s="393" t="s">
        <v>13680</v>
      </c>
      <c r="B672" s="550" t="s">
        <v>25</v>
      </c>
      <c r="C672" s="551" t="s">
        <v>13104</v>
      </c>
      <c r="D672" s="551" t="s">
        <v>13105</v>
      </c>
      <c r="E672" s="965">
        <v>1</v>
      </c>
      <c r="F672" s="968"/>
      <c r="G672" s="966">
        <v>210</v>
      </c>
      <c r="H672" s="147">
        <f>IF(G672="","",G672-G672*COMPASS!$AH$12)</f>
        <v>210</v>
      </c>
    </row>
    <row r="673" spans="1:8" ht="15" customHeight="1">
      <c r="A673" s="393" t="s">
        <v>13681</v>
      </c>
      <c r="B673" s="550" t="s">
        <v>25</v>
      </c>
      <c r="C673" s="551" t="s">
        <v>13106</v>
      </c>
      <c r="D673" s="551" t="s">
        <v>13107</v>
      </c>
      <c r="E673" s="965">
        <v>1</v>
      </c>
      <c r="F673" s="968"/>
      <c r="G673" s="966">
        <v>81</v>
      </c>
      <c r="H673" s="147">
        <f>IF(G673="","",G673-G673*COMPASS!$AH$12)</f>
        <v>81</v>
      </c>
    </row>
    <row r="674" spans="1:8" ht="15" customHeight="1">
      <c r="A674" s="609" t="s">
        <v>13108</v>
      </c>
      <c r="B674" s="610"/>
      <c r="C674" s="611"/>
      <c r="D674" s="612"/>
      <c r="E674" s="962"/>
      <c r="F674" s="963"/>
      <c r="G674" s="963"/>
      <c r="H674" s="147" t="str">
        <f>IF(G674="","",G674-G674*COMPASS!$AH$12)</f>
        <v/>
      </c>
    </row>
    <row r="675" spans="1:8" ht="15" customHeight="1">
      <c r="A675" s="609" t="s">
        <v>13109</v>
      </c>
      <c r="B675" s="610"/>
      <c r="C675" s="611"/>
      <c r="D675" s="612"/>
      <c r="E675" s="962"/>
      <c r="F675" s="963"/>
      <c r="G675" s="963"/>
      <c r="H675" s="147" t="str">
        <f>IF(G675="","",G675-G675*COMPASS!$AH$12)</f>
        <v/>
      </c>
    </row>
    <row r="676" spans="1:8" ht="15" customHeight="1">
      <c r="A676" s="393" t="s">
        <v>13682</v>
      </c>
      <c r="B676" s="550" t="s">
        <v>25</v>
      </c>
      <c r="C676" s="551" t="s">
        <v>13110</v>
      </c>
      <c r="D676" s="551" t="s">
        <v>13111</v>
      </c>
      <c r="E676" s="965">
        <v>1</v>
      </c>
      <c r="F676" s="968"/>
      <c r="G676" s="966">
        <v>1287</v>
      </c>
      <c r="H676" s="147">
        <f>IF(G676="","",G676-G676*COMPASS!$AH$12)</f>
        <v>1287</v>
      </c>
    </row>
    <row r="677" spans="1:8" ht="15" customHeight="1">
      <c r="A677" s="393" t="s">
        <v>13683</v>
      </c>
      <c r="B677" s="550" t="s">
        <v>25</v>
      </c>
      <c r="C677" s="551" t="s">
        <v>13112</v>
      </c>
      <c r="D677" s="551" t="s">
        <v>13113</v>
      </c>
      <c r="E677" s="965">
        <v>1</v>
      </c>
      <c r="F677" s="968"/>
      <c r="G677" s="966">
        <v>2450</v>
      </c>
      <c r="H677" s="147">
        <f>IF(G677="","",G677-G677*COMPASS!$AH$12)</f>
        <v>2450</v>
      </c>
    </row>
    <row r="678" spans="1:8" ht="15" customHeight="1">
      <c r="A678" s="609" t="s">
        <v>13114</v>
      </c>
      <c r="B678" s="610"/>
      <c r="C678" s="611"/>
      <c r="D678" s="612"/>
      <c r="E678" s="962"/>
      <c r="F678" s="963"/>
      <c r="G678" s="963"/>
      <c r="H678" s="147" t="str">
        <f>IF(G678="","",G678-G678*COMPASS!$AH$12)</f>
        <v/>
      </c>
    </row>
    <row r="679" spans="1:8" ht="15" customHeight="1">
      <c r="A679" s="614" t="s">
        <v>13684</v>
      </c>
      <c r="B679" s="550" t="s">
        <v>25</v>
      </c>
      <c r="C679" s="551" t="s">
        <v>13115</v>
      </c>
      <c r="D679" s="551" t="s">
        <v>13116</v>
      </c>
      <c r="E679" s="965">
        <v>1</v>
      </c>
      <c r="F679" s="968"/>
      <c r="G679" s="966">
        <v>51</v>
      </c>
      <c r="H679" s="147">
        <f>IF(G679="","",G679-G679*COMPASS!$AH$12)</f>
        <v>51</v>
      </c>
    </row>
    <row r="680" spans="1:8" ht="15" customHeight="1">
      <c r="A680" s="614" t="s">
        <v>13685</v>
      </c>
      <c r="B680" s="550" t="s">
        <v>25</v>
      </c>
      <c r="C680" s="551" t="s">
        <v>13117</v>
      </c>
      <c r="D680" s="551" t="s">
        <v>13118</v>
      </c>
      <c r="E680" s="965">
        <v>1</v>
      </c>
      <c r="F680" s="968"/>
      <c r="G680" s="966">
        <v>8475</v>
      </c>
      <c r="H680" s="147">
        <f>IF(G680="","",G680-G680*COMPASS!$AH$12)</f>
        <v>8475</v>
      </c>
    </row>
    <row r="681" spans="1:8" ht="15" customHeight="1">
      <c r="A681" s="614" t="s">
        <v>13686</v>
      </c>
      <c r="B681" s="550" t="s">
        <v>25</v>
      </c>
      <c r="C681" s="551" t="s">
        <v>13119</v>
      </c>
      <c r="D681" s="551" t="s">
        <v>13120</v>
      </c>
      <c r="E681" s="965">
        <v>1</v>
      </c>
      <c r="F681" s="968"/>
      <c r="G681" s="966">
        <v>11942</v>
      </c>
      <c r="H681" s="147">
        <f>IF(G681="","",G681-G681*COMPASS!$AH$12)</f>
        <v>11942</v>
      </c>
    </row>
    <row r="682" spans="1:8" ht="15" customHeight="1">
      <c r="A682" s="609" t="s">
        <v>13121</v>
      </c>
      <c r="B682" s="610"/>
      <c r="C682" s="611"/>
      <c r="D682" s="612"/>
      <c r="E682" s="962"/>
      <c r="F682" s="963"/>
      <c r="G682" s="963"/>
      <c r="H682" s="147" t="str">
        <f>IF(G682="","",G682-G682*COMPASS!$AH$12)</f>
        <v/>
      </c>
    </row>
    <row r="683" spans="1:8" ht="15" customHeight="1">
      <c r="A683" s="609" t="s">
        <v>13122</v>
      </c>
      <c r="B683" s="610"/>
      <c r="C683" s="611"/>
      <c r="D683" s="612"/>
      <c r="E683" s="962"/>
      <c r="F683" s="963"/>
      <c r="G683" s="963"/>
      <c r="H683" s="147" t="str">
        <f>IF(G683="","",G683-G683*COMPASS!$AH$12)</f>
        <v/>
      </c>
    </row>
    <row r="684" spans="1:8" ht="15" customHeight="1">
      <c r="A684" s="614" t="s">
        <v>13687</v>
      </c>
      <c r="B684" s="550" t="s">
        <v>25</v>
      </c>
      <c r="C684" s="551" t="s">
        <v>13123</v>
      </c>
      <c r="D684" s="551" t="s">
        <v>13124</v>
      </c>
      <c r="E684" s="965">
        <v>1</v>
      </c>
      <c r="F684" s="968"/>
      <c r="G684" s="966">
        <v>122</v>
      </c>
      <c r="H684" s="147">
        <f>IF(G684="","",G684-G684*COMPASS!$AH$12)</f>
        <v>122</v>
      </c>
    </row>
    <row r="685" spans="1:8" ht="15" customHeight="1">
      <c r="A685" s="393" t="s">
        <v>13688</v>
      </c>
      <c r="B685" s="550" t="s">
        <v>25</v>
      </c>
      <c r="C685" s="551" t="s">
        <v>13125</v>
      </c>
      <c r="D685" s="551" t="s">
        <v>13126</v>
      </c>
      <c r="E685" s="965">
        <v>1</v>
      </c>
      <c r="F685" s="968"/>
      <c r="G685" s="966">
        <v>418</v>
      </c>
      <c r="H685" s="147">
        <f>IF(G685="","",G685-G685*COMPASS!$AH$12)</f>
        <v>418</v>
      </c>
    </row>
    <row r="686" spans="1:8" ht="15" customHeight="1">
      <c r="A686" s="609" t="s">
        <v>13127</v>
      </c>
      <c r="B686" s="610"/>
      <c r="C686" s="611"/>
      <c r="D686" s="612"/>
      <c r="E686" s="962"/>
      <c r="F686" s="963"/>
      <c r="G686" s="963"/>
      <c r="H686" s="147" t="str">
        <f>IF(G686="","",G686-G686*COMPASS!$AH$12)</f>
        <v/>
      </c>
    </row>
    <row r="687" spans="1:8" ht="15" customHeight="1">
      <c r="A687" s="614" t="s">
        <v>13689</v>
      </c>
      <c r="B687" s="550" t="s">
        <v>25</v>
      </c>
      <c r="C687" s="551" t="s">
        <v>13128</v>
      </c>
      <c r="D687" s="551" t="s">
        <v>13129</v>
      </c>
      <c r="E687" s="965">
        <v>1</v>
      </c>
      <c r="F687" s="968"/>
      <c r="G687" s="966">
        <v>182</v>
      </c>
      <c r="H687" s="147">
        <f>IF(G687="","",G687-G687*COMPASS!$AH$12)</f>
        <v>182</v>
      </c>
    </row>
    <row r="688" spans="1:8" ht="15" customHeight="1">
      <c r="A688" s="609" t="s">
        <v>13130</v>
      </c>
      <c r="B688" s="610"/>
      <c r="C688" s="611"/>
      <c r="D688" s="612"/>
      <c r="E688" s="962"/>
      <c r="F688" s="963"/>
      <c r="G688" s="963"/>
      <c r="H688" s="147" t="str">
        <f>IF(G688="","",G688-G688*COMPASS!$AH$12)</f>
        <v/>
      </c>
    </row>
    <row r="689" spans="1:8" ht="15" customHeight="1">
      <c r="A689" s="614" t="s">
        <v>13690</v>
      </c>
      <c r="B689" s="550" t="s">
        <v>25</v>
      </c>
      <c r="C689" s="551" t="s">
        <v>13131</v>
      </c>
      <c r="D689" s="551" t="s">
        <v>13132</v>
      </c>
      <c r="E689" s="965">
        <v>1</v>
      </c>
      <c r="F689" s="968"/>
      <c r="G689" s="966">
        <v>182</v>
      </c>
      <c r="H689" s="147">
        <f>IF(G689="","",G689-G689*COMPASS!$AH$12)</f>
        <v>182</v>
      </c>
    </row>
    <row r="690" spans="1:8" ht="15" customHeight="1">
      <c r="A690" s="614" t="s">
        <v>13691</v>
      </c>
      <c r="B690" s="550" t="s">
        <v>25</v>
      </c>
      <c r="C690" s="551" t="s">
        <v>13133</v>
      </c>
      <c r="D690" s="551" t="s">
        <v>13134</v>
      </c>
      <c r="E690" s="965">
        <v>1</v>
      </c>
      <c r="F690" s="968"/>
      <c r="G690" s="966">
        <v>18</v>
      </c>
      <c r="H690" s="147">
        <f>IF(G690="","",G690-G690*COMPASS!$AH$12)</f>
        <v>18</v>
      </c>
    </row>
    <row r="691" spans="1:8" ht="15" customHeight="1">
      <c r="A691" s="614" t="s">
        <v>13692</v>
      </c>
      <c r="B691" s="550" t="s">
        <v>25</v>
      </c>
      <c r="C691" s="551" t="s">
        <v>13135</v>
      </c>
      <c r="D691" s="551" t="s">
        <v>13136</v>
      </c>
      <c r="E691" s="965">
        <v>1</v>
      </c>
      <c r="F691" s="968"/>
      <c r="G691" s="966">
        <v>102</v>
      </c>
      <c r="H691" s="147">
        <f>IF(G691="","",G691-G691*COMPASS!$AH$12)</f>
        <v>102</v>
      </c>
    </row>
    <row r="692" spans="1:8" ht="15" customHeight="1">
      <c r="A692" s="614" t="s">
        <v>13693</v>
      </c>
      <c r="B692" s="550" t="s">
        <v>25</v>
      </c>
      <c r="C692" s="551" t="s">
        <v>13137</v>
      </c>
      <c r="D692" s="551" t="s">
        <v>13138</v>
      </c>
      <c r="E692" s="965">
        <v>1</v>
      </c>
      <c r="F692" s="968"/>
      <c r="G692" s="966">
        <v>51</v>
      </c>
      <c r="H692" s="147">
        <f>IF(G692="","",G692-G692*COMPASS!$AH$12)</f>
        <v>51</v>
      </c>
    </row>
    <row r="693" spans="1:8" ht="15" customHeight="1">
      <c r="A693" s="614" t="s">
        <v>13694</v>
      </c>
      <c r="B693" s="550" t="s">
        <v>25</v>
      </c>
      <c r="C693" s="551" t="s">
        <v>13139</v>
      </c>
      <c r="D693" s="551" t="s">
        <v>13140</v>
      </c>
      <c r="E693" s="965">
        <v>1</v>
      </c>
      <c r="F693" s="968"/>
      <c r="G693" s="966">
        <v>31</v>
      </c>
      <c r="H693" s="147">
        <f>IF(G693="","",G693-G693*COMPASS!$AH$12)</f>
        <v>31</v>
      </c>
    </row>
    <row r="694" spans="1:8" ht="15" customHeight="1">
      <c r="A694" s="614" t="s">
        <v>13695</v>
      </c>
      <c r="B694" s="550" t="s">
        <v>25</v>
      </c>
      <c r="C694" s="551" t="s">
        <v>13141</v>
      </c>
      <c r="D694" s="551" t="s">
        <v>13142</v>
      </c>
      <c r="E694" s="965">
        <v>1</v>
      </c>
      <c r="F694" s="968"/>
      <c r="G694" s="966">
        <v>3</v>
      </c>
      <c r="H694" s="147">
        <f>IF(G694="","",G694-G694*COMPASS!$AH$12)</f>
        <v>3</v>
      </c>
    </row>
    <row r="695" spans="1:8" ht="15" customHeight="1">
      <c r="A695" s="614" t="s">
        <v>13696</v>
      </c>
      <c r="B695" s="550" t="s">
        <v>25</v>
      </c>
      <c r="C695" s="551" t="s">
        <v>13143</v>
      </c>
      <c r="D695" s="551" t="s">
        <v>13144</v>
      </c>
      <c r="E695" s="965">
        <v>1</v>
      </c>
      <c r="F695" s="968"/>
      <c r="G695" s="966">
        <v>14</v>
      </c>
      <c r="H695" s="147">
        <f>IF(G695="","",G695-G695*COMPASS!$AH$12)</f>
        <v>14</v>
      </c>
    </row>
    <row r="696" spans="1:8" ht="15" customHeight="1">
      <c r="A696" s="614" t="s">
        <v>13697</v>
      </c>
      <c r="B696" s="550" t="s">
        <v>25</v>
      </c>
      <c r="C696" s="551" t="s">
        <v>13145</v>
      </c>
      <c r="D696" s="551" t="s">
        <v>13146</v>
      </c>
      <c r="E696" s="965">
        <v>1</v>
      </c>
      <c r="F696" s="968"/>
      <c r="G696" s="966">
        <v>58</v>
      </c>
      <c r="H696" s="147">
        <f>IF(G696="","",G696-G696*COMPASS!$AH$12)</f>
        <v>58</v>
      </c>
    </row>
    <row r="697" spans="1:8" ht="15" customHeight="1">
      <c r="A697" s="614" t="s">
        <v>13698</v>
      </c>
      <c r="B697" s="550" t="s">
        <v>25</v>
      </c>
      <c r="C697" s="551" t="s">
        <v>13147</v>
      </c>
      <c r="D697" s="551" t="s">
        <v>13148</v>
      </c>
      <c r="E697" s="965">
        <v>1</v>
      </c>
      <c r="F697" s="968"/>
      <c r="G697" s="966">
        <v>18</v>
      </c>
      <c r="H697" s="147">
        <f>IF(G697="","",G697-G697*COMPASS!$AH$12)</f>
        <v>18</v>
      </c>
    </row>
    <row r="698" spans="1:8" ht="15" customHeight="1">
      <c r="A698" s="614" t="s">
        <v>13699</v>
      </c>
      <c r="B698" s="550" t="s">
        <v>25</v>
      </c>
      <c r="C698" s="551" t="s">
        <v>13149</v>
      </c>
      <c r="D698" s="551" t="s">
        <v>13150</v>
      </c>
      <c r="E698" s="965">
        <v>1</v>
      </c>
      <c r="F698" s="968"/>
      <c r="G698" s="966">
        <v>18</v>
      </c>
      <c r="H698" s="147">
        <f>IF(G698="","",G698-G698*COMPASS!$AH$12)</f>
        <v>18</v>
      </c>
    </row>
    <row r="699" spans="1:8" ht="15" customHeight="1">
      <c r="A699" s="614" t="s">
        <v>13700</v>
      </c>
      <c r="B699" s="550" t="s">
        <v>25</v>
      </c>
      <c r="C699" s="551" t="s">
        <v>13151</v>
      </c>
      <c r="D699" s="551" t="s">
        <v>13152</v>
      </c>
      <c r="E699" s="965">
        <v>1</v>
      </c>
      <c r="F699" s="968"/>
      <c r="G699" s="966">
        <v>146</v>
      </c>
      <c r="H699" s="147">
        <f>IF(G699="","",G699-G699*COMPASS!$AH$12)</f>
        <v>146</v>
      </c>
    </row>
    <row r="700" spans="1:8" ht="15" customHeight="1">
      <c r="A700" s="614" t="s">
        <v>13701</v>
      </c>
      <c r="B700" s="550" t="s">
        <v>25</v>
      </c>
      <c r="C700" s="551" t="s">
        <v>13153</v>
      </c>
      <c r="D700" s="551" t="s">
        <v>13154</v>
      </c>
      <c r="E700" s="965">
        <v>1</v>
      </c>
      <c r="F700" s="968"/>
      <c r="G700" s="966">
        <v>132</v>
      </c>
      <c r="H700" s="147">
        <f>IF(G700="","",G700-G700*COMPASS!$AH$12)</f>
        <v>132</v>
      </c>
    </row>
    <row r="701" spans="1:8" ht="15" customHeight="1">
      <c r="A701" s="609" t="s">
        <v>13155</v>
      </c>
      <c r="B701" s="610"/>
      <c r="C701" s="611"/>
      <c r="D701" s="612"/>
      <c r="E701" s="962"/>
      <c r="F701" s="963"/>
      <c r="G701" s="963"/>
      <c r="H701" s="147" t="str">
        <f>IF(G701="","",G701-G701*COMPASS!$AH$12)</f>
        <v/>
      </c>
    </row>
    <row r="702" spans="1:8" ht="15" customHeight="1">
      <c r="A702" s="393" t="s">
        <v>13702</v>
      </c>
      <c r="B702" s="550" t="s">
        <v>25</v>
      </c>
      <c r="C702" s="551" t="s">
        <v>13156</v>
      </c>
      <c r="D702" s="551" t="s">
        <v>13157</v>
      </c>
      <c r="E702" s="965">
        <v>1</v>
      </c>
      <c r="F702" s="968"/>
      <c r="G702" s="966">
        <v>288</v>
      </c>
      <c r="H702" s="147">
        <f>IF(G702="","",G702-G702*COMPASS!$AH$12)</f>
        <v>288</v>
      </c>
    </row>
    <row r="703" spans="1:8" ht="15" customHeight="1">
      <c r="A703" s="393" t="s">
        <v>13703</v>
      </c>
      <c r="B703" s="550" t="s">
        <v>25</v>
      </c>
      <c r="C703" s="551" t="s">
        <v>13158</v>
      </c>
      <c r="D703" s="551" t="s">
        <v>13159</v>
      </c>
      <c r="E703" s="965">
        <v>1</v>
      </c>
      <c r="F703" s="969"/>
      <c r="G703" s="966">
        <v>18</v>
      </c>
      <c r="H703" s="147">
        <f>IF(G703="","",G703-G703*COMPASS!$AH$12)</f>
        <v>18</v>
      </c>
    </row>
    <row r="704" spans="1:8" ht="15" customHeight="1">
      <c r="A704" s="393" t="s">
        <v>13704</v>
      </c>
      <c r="B704" s="550" t="s">
        <v>25</v>
      </c>
      <c r="C704" s="551" t="s">
        <v>13160</v>
      </c>
      <c r="D704" s="551" t="s">
        <v>13161</v>
      </c>
      <c r="E704" s="965">
        <v>1</v>
      </c>
      <c r="F704" s="968"/>
      <c r="G704" s="966">
        <v>51</v>
      </c>
      <c r="H704" s="147">
        <f>IF(G704="","",G704-G704*COMPASS!$AH$12)</f>
        <v>51</v>
      </c>
    </row>
    <row r="705" spans="1:8" ht="15" customHeight="1">
      <c r="A705" s="393" t="s">
        <v>13705</v>
      </c>
      <c r="B705" s="550" t="s">
        <v>25</v>
      </c>
      <c r="C705" s="551" t="s">
        <v>13162</v>
      </c>
      <c r="D705" s="551" t="s">
        <v>13163</v>
      </c>
      <c r="E705" s="965">
        <v>1</v>
      </c>
      <c r="F705" s="968"/>
      <c r="G705" s="966">
        <v>102</v>
      </c>
      <c r="H705" s="147">
        <f>IF(G705="","",G705-G705*COMPASS!$AH$12)</f>
        <v>102</v>
      </c>
    </row>
    <row r="706" spans="1:8" ht="15" customHeight="1">
      <c r="A706" s="393" t="s">
        <v>13706</v>
      </c>
      <c r="B706" s="550" t="s">
        <v>25</v>
      </c>
      <c r="C706" s="551" t="s">
        <v>13164</v>
      </c>
      <c r="D706" s="551" t="s">
        <v>13165</v>
      </c>
      <c r="E706" s="965">
        <v>1</v>
      </c>
      <c r="F706" s="968"/>
      <c r="G706" s="966">
        <v>31</v>
      </c>
      <c r="H706" s="147">
        <f>IF(G706="","",G706-G706*COMPASS!$AH$12)</f>
        <v>31</v>
      </c>
    </row>
    <row r="707" spans="1:8" ht="15" customHeight="1">
      <c r="A707" s="393" t="s">
        <v>13707</v>
      </c>
      <c r="B707" s="550" t="s">
        <v>25</v>
      </c>
      <c r="C707" s="551" t="s">
        <v>13166</v>
      </c>
      <c r="D707" s="551" t="s">
        <v>13167</v>
      </c>
      <c r="E707" s="965">
        <v>1</v>
      </c>
      <c r="F707" s="968"/>
      <c r="G707" s="966">
        <v>51</v>
      </c>
      <c r="H707" s="147">
        <f>IF(G707="","",G707-G707*COMPASS!$AH$12)</f>
        <v>51</v>
      </c>
    </row>
    <row r="708" spans="1:8" ht="15" customHeight="1">
      <c r="A708" s="393" t="s">
        <v>13708</v>
      </c>
      <c r="B708" s="550" t="s">
        <v>25</v>
      </c>
      <c r="C708" s="551" t="s">
        <v>13168</v>
      </c>
      <c r="D708" s="551" t="s">
        <v>13169</v>
      </c>
      <c r="E708" s="965">
        <v>1</v>
      </c>
      <c r="F708" s="969"/>
      <c r="G708" s="966">
        <v>3</v>
      </c>
      <c r="H708" s="147">
        <f>IF(G708="","",G708-G708*COMPASS!$AH$12)</f>
        <v>3</v>
      </c>
    </row>
    <row r="709" spans="1:8" ht="15" customHeight="1">
      <c r="A709" s="393" t="s">
        <v>13709</v>
      </c>
      <c r="B709" s="550" t="s">
        <v>25</v>
      </c>
      <c r="C709" s="551" t="s">
        <v>13170</v>
      </c>
      <c r="D709" s="551" t="s">
        <v>13171</v>
      </c>
      <c r="E709" s="965">
        <v>1</v>
      </c>
      <c r="F709" s="969"/>
      <c r="G709" s="966">
        <v>14</v>
      </c>
      <c r="H709" s="147">
        <f>IF(G709="","",G709-G709*COMPASS!$AH$12)</f>
        <v>14</v>
      </c>
    </row>
    <row r="710" spans="1:8" ht="15" customHeight="1">
      <c r="A710" s="393" t="s">
        <v>13710</v>
      </c>
      <c r="B710" s="550" t="s">
        <v>25</v>
      </c>
      <c r="C710" s="551" t="s">
        <v>13172</v>
      </c>
      <c r="D710" s="551" t="s">
        <v>13173</v>
      </c>
      <c r="E710" s="965">
        <v>1</v>
      </c>
      <c r="F710" s="968"/>
      <c r="G710" s="966">
        <v>58</v>
      </c>
      <c r="H710" s="147">
        <f>IF(G710="","",G710-G710*COMPASS!$AH$12)</f>
        <v>58</v>
      </c>
    </row>
    <row r="711" spans="1:8" ht="15" customHeight="1">
      <c r="A711" s="614" t="s">
        <v>13711</v>
      </c>
      <c r="B711" s="550" t="s">
        <v>25</v>
      </c>
      <c r="C711" s="551" t="s">
        <v>13174</v>
      </c>
      <c r="D711" s="551" t="s">
        <v>13175</v>
      </c>
      <c r="E711" s="965">
        <v>1</v>
      </c>
      <c r="F711" s="968"/>
      <c r="G711" s="966">
        <v>37</v>
      </c>
      <c r="H711" s="147">
        <f>IF(G711="","",G711-G711*COMPASS!$AH$12)</f>
        <v>37</v>
      </c>
    </row>
    <row r="712" spans="1:8" ht="15" customHeight="1">
      <c r="A712" s="614" t="s">
        <v>13712</v>
      </c>
      <c r="B712" s="550" t="s">
        <v>25</v>
      </c>
      <c r="C712" s="551" t="s">
        <v>13176</v>
      </c>
      <c r="D712" s="551" t="s">
        <v>13177</v>
      </c>
      <c r="E712" s="965">
        <v>1</v>
      </c>
      <c r="F712" s="968"/>
      <c r="G712" s="966">
        <v>88</v>
      </c>
      <c r="H712" s="147">
        <f>IF(G712="","",G712-G712*COMPASS!$AH$12)</f>
        <v>88</v>
      </c>
    </row>
    <row r="713" spans="1:8" ht="15" customHeight="1">
      <c r="A713" s="614" t="s">
        <v>13713</v>
      </c>
      <c r="B713" s="550" t="s">
        <v>25</v>
      </c>
      <c r="C713" s="551" t="s">
        <v>13178</v>
      </c>
      <c r="D713" s="551" t="s">
        <v>13179</v>
      </c>
      <c r="E713" s="965">
        <v>1</v>
      </c>
      <c r="F713" s="968"/>
      <c r="G713" s="966">
        <v>18</v>
      </c>
      <c r="H713" s="147">
        <f>IF(G713="","",G713-G713*COMPASS!$AH$12)</f>
        <v>18</v>
      </c>
    </row>
    <row r="714" spans="1:8">
      <c r="A714" s="614" t="s">
        <v>13714</v>
      </c>
      <c r="B714" s="550" t="s">
        <v>25</v>
      </c>
      <c r="C714" s="551" t="s">
        <v>13180</v>
      </c>
      <c r="D714" s="551" t="s">
        <v>13181</v>
      </c>
      <c r="E714" s="965">
        <v>1</v>
      </c>
      <c r="F714" s="968"/>
      <c r="G714" s="966">
        <v>291</v>
      </c>
      <c r="H714" s="147">
        <f>IF(G714="","",G714-G714*COMPASS!$AH$12)</f>
        <v>291</v>
      </c>
    </row>
    <row r="715" spans="1:8">
      <c r="A715" s="614" t="s">
        <v>13715</v>
      </c>
      <c r="B715" s="550" t="s">
        <v>25</v>
      </c>
      <c r="C715" s="551" t="s">
        <v>13182</v>
      </c>
      <c r="D715" s="551" t="s">
        <v>13183</v>
      </c>
      <c r="E715" s="965">
        <v>1</v>
      </c>
      <c r="F715" s="968"/>
      <c r="G715" s="966">
        <v>18</v>
      </c>
      <c r="H715" s="147">
        <f>IF(G715="","",G715-G715*COMPASS!$AH$12)</f>
        <v>18</v>
      </c>
    </row>
    <row r="716" spans="1:8">
      <c r="A716" s="614" t="s">
        <v>15555</v>
      </c>
      <c r="B716" s="550" t="s">
        <v>25</v>
      </c>
      <c r="C716" s="997" t="s">
        <v>15556</v>
      </c>
      <c r="D716" s="997" t="s">
        <v>15557</v>
      </c>
      <c r="E716" s="965">
        <v>1</v>
      </c>
      <c r="F716" s="968"/>
      <c r="G716" s="966">
        <v>264</v>
      </c>
      <c r="H716" s="147">
        <f>IF(G716="","",G716-G716*COMPASS!$AH$12)</f>
        <v>264</v>
      </c>
    </row>
    <row r="717" spans="1:8">
      <c r="A717" s="609" t="s">
        <v>13184</v>
      </c>
      <c r="B717" s="610"/>
      <c r="C717" s="611"/>
      <c r="D717" s="612"/>
      <c r="E717" s="962"/>
      <c r="F717" s="963"/>
      <c r="G717" s="963"/>
      <c r="H717" s="147" t="str">
        <f>IF(G717="","",G717-G717*COMPASS!$AH$12)</f>
        <v/>
      </c>
    </row>
    <row r="718" spans="1:8">
      <c r="A718" s="393" t="s">
        <v>13716</v>
      </c>
      <c r="B718" s="550" t="s">
        <v>25</v>
      </c>
      <c r="C718" s="551" t="s">
        <v>13185</v>
      </c>
      <c r="D718" s="551" t="s">
        <v>13186</v>
      </c>
      <c r="E718" s="965">
        <v>1</v>
      </c>
      <c r="F718" s="968"/>
      <c r="G718" s="966">
        <v>794</v>
      </c>
      <c r="H718" s="147">
        <f>IF(G718="","",G718-G718*COMPASS!$AH$12)</f>
        <v>794</v>
      </c>
    </row>
    <row r="719" spans="1:8">
      <c r="A719" s="393" t="s">
        <v>13717</v>
      </c>
      <c r="B719" s="550" t="s">
        <v>25</v>
      </c>
      <c r="C719" s="551" t="s">
        <v>13187</v>
      </c>
      <c r="D719" s="551" t="s">
        <v>13188</v>
      </c>
      <c r="E719" s="965">
        <v>1</v>
      </c>
      <c r="F719" s="968"/>
      <c r="G719" s="966">
        <v>28</v>
      </c>
      <c r="H719" s="147">
        <f>IF(G719="","",G719-G719*COMPASS!$AH$12)</f>
        <v>28</v>
      </c>
    </row>
    <row r="720" spans="1:8">
      <c r="A720" s="393" t="s">
        <v>13718</v>
      </c>
      <c r="B720" s="550" t="s">
        <v>25</v>
      </c>
      <c r="C720" s="551" t="s">
        <v>13189</v>
      </c>
      <c r="D720" s="551" t="s">
        <v>13190</v>
      </c>
      <c r="E720" s="965">
        <v>1</v>
      </c>
      <c r="F720" s="968"/>
      <c r="G720" s="966">
        <v>51</v>
      </c>
      <c r="H720" s="147">
        <f>IF(G720="","",G720-G720*COMPASS!$AH$12)</f>
        <v>51</v>
      </c>
    </row>
    <row r="721" spans="1:8">
      <c r="A721" s="393" t="s">
        <v>13719</v>
      </c>
      <c r="B721" s="550" t="s">
        <v>25</v>
      </c>
      <c r="C721" s="551" t="s">
        <v>13191</v>
      </c>
      <c r="D721" s="551" t="s">
        <v>13192</v>
      </c>
      <c r="E721" s="965">
        <v>1</v>
      </c>
      <c r="F721" s="968"/>
      <c r="G721" s="966">
        <v>31</v>
      </c>
      <c r="H721" s="147">
        <f>IF(G721="","",G721-G721*COMPASS!$AH$12)</f>
        <v>31</v>
      </c>
    </row>
    <row r="722" spans="1:8">
      <c r="A722" s="393" t="s">
        <v>13720</v>
      </c>
      <c r="B722" s="550" t="s">
        <v>25</v>
      </c>
      <c r="C722" s="551" t="s">
        <v>13193</v>
      </c>
      <c r="D722" s="551" t="s">
        <v>13194</v>
      </c>
      <c r="E722" s="965">
        <v>1</v>
      </c>
      <c r="F722" s="968"/>
      <c r="G722" s="966">
        <v>102</v>
      </c>
      <c r="H722" s="147">
        <f>IF(G722="","",G722-G722*COMPASS!$AH$12)</f>
        <v>102</v>
      </c>
    </row>
    <row r="723" spans="1:8">
      <c r="A723" s="393" t="s">
        <v>13721</v>
      </c>
      <c r="B723" s="550" t="s">
        <v>25</v>
      </c>
      <c r="C723" s="551" t="s">
        <v>13195</v>
      </c>
      <c r="D723" s="551" t="s">
        <v>13196</v>
      </c>
      <c r="E723" s="965">
        <v>1</v>
      </c>
      <c r="F723" s="968"/>
      <c r="G723" s="966">
        <v>51</v>
      </c>
      <c r="H723" s="147">
        <f>IF(G723="","",G723-G723*COMPASS!$AH$12)</f>
        <v>51</v>
      </c>
    </row>
    <row r="724" spans="1:8">
      <c r="A724" s="393" t="s">
        <v>13722</v>
      </c>
      <c r="B724" s="550" t="s">
        <v>25</v>
      </c>
      <c r="C724" s="551" t="s">
        <v>13197</v>
      </c>
      <c r="D724" s="551" t="s">
        <v>13198</v>
      </c>
      <c r="E724" s="965">
        <v>1</v>
      </c>
      <c r="F724" s="968"/>
      <c r="G724" s="966">
        <v>21</v>
      </c>
      <c r="H724" s="147">
        <f>IF(G724="","",G724-G724*COMPASS!$AH$12)</f>
        <v>21</v>
      </c>
    </row>
    <row r="725" spans="1:8">
      <c r="A725" s="393" t="s">
        <v>13723</v>
      </c>
      <c r="B725" s="550" t="s">
        <v>25</v>
      </c>
      <c r="C725" s="551" t="s">
        <v>13199</v>
      </c>
      <c r="D725" s="551" t="s">
        <v>13200</v>
      </c>
      <c r="E725" s="965">
        <v>1</v>
      </c>
      <c r="F725" s="968"/>
      <c r="G725" s="966">
        <v>2039</v>
      </c>
      <c r="H725" s="147">
        <f>IF(G725="","",G725-G725*COMPASS!$AH$12)</f>
        <v>2039</v>
      </c>
    </row>
    <row r="726" spans="1:8">
      <c r="A726" s="393" t="s">
        <v>13724</v>
      </c>
      <c r="B726" s="550" t="s">
        <v>25</v>
      </c>
      <c r="C726" s="551" t="s">
        <v>13201</v>
      </c>
      <c r="D726" s="551" t="s">
        <v>13202</v>
      </c>
      <c r="E726" s="965">
        <v>1</v>
      </c>
      <c r="F726" s="968"/>
      <c r="G726" s="966">
        <v>18</v>
      </c>
      <c r="H726" s="147">
        <f>IF(G726="","",G726-G726*COMPASS!$AH$12)</f>
        <v>18</v>
      </c>
    </row>
    <row r="727" spans="1:8">
      <c r="A727" s="393" t="s">
        <v>13725</v>
      </c>
      <c r="B727" s="550" t="s">
        <v>25</v>
      </c>
      <c r="C727" s="551" t="s">
        <v>13203</v>
      </c>
      <c r="D727" s="551" t="s">
        <v>13204</v>
      </c>
      <c r="E727" s="965">
        <v>1</v>
      </c>
      <c r="F727" s="968"/>
      <c r="G727" s="966">
        <v>37</v>
      </c>
      <c r="H727" s="147">
        <f>IF(G727="","",G727-G727*COMPASS!$AH$12)</f>
        <v>37</v>
      </c>
    </row>
    <row r="728" spans="1:8">
      <c r="A728" s="393" t="s">
        <v>13726</v>
      </c>
      <c r="B728" s="550" t="s">
        <v>25</v>
      </c>
      <c r="C728" s="551" t="s">
        <v>13205</v>
      </c>
      <c r="D728" s="551" t="s">
        <v>13206</v>
      </c>
      <c r="E728" s="965">
        <v>1</v>
      </c>
      <c r="F728" s="968"/>
      <c r="G728" s="966">
        <v>58</v>
      </c>
      <c r="H728" s="147">
        <f>IF(G728="","",G728-G728*COMPASS!$AH$12)</f>
        <v>58</v>
      </c>
    </row>
    <row r="729" spans="1:8">
      <c r="A729" s="393" t="s">
        <v>13727</v>
      </c>
      <c r="B729" s="550" t="s">
        <v>25</v>
      </c>
      <c r="C729" s="551" t="s">
        <v>13207</v>
      </c>
      <c r="D729" s="551" t="s">
        <v>13208</v>
      </c>
      <c r="E729" s="965">
        <v>1</v>
      </c>
      <c r="F729" s="968"/>
      <c r="G729" s="966">
        <v>18</v>
      </c>
      <c r="H729" s="147">
        <f>IF(G729="","",G729-G729*COMPASS!$AH$12)</f>
        <v>18</v>
      </c>
    </row>
    <row r="730" spans="1:8">
      <c r="A730" s="393" t="s">
        <v>13728</v>
      </c>
      <c r="B730" s="550" t="s">
        <v>25</v>
      </c>
      <c r="C730" s="551" t="s">
        <v>13209</v>
      </c>
      <c r="D730" s="551" t="s">
        <v>13210</v>
      </c>
      <c r="E730" s="965">
        <v>1</v>
      </c>
      <c r="F730" s="968"/>
      <c r="G730" s="966">
        <v>5</v>
      </c>
      <c r="H730" s="147">
        <f>IF(G730="","",G730-G730*COMPASS!$AH$12)</f>
        <v>5</v>
      </c>
    </row>
    <row r="731" spans="1:8">
      <c r="A731" s="609" t="s">
        <v>13211</v>
      </c>
      <c r="B731" s="610"/>
      <c r="C731" s="611"/>
      <c r="D731" s="612"/>
      <c r="E731" s="962"/>
      <c r="F731" s="963"/>
      <c r="G731" s="963"/>
      <c r="H731" s="147" t="str">
        <f>IF(G731="","",G731-G731*COMPASS!$AH$12)</f>
        <v/>
      </c>
    </row>
    <row r="732" spans="1:8">
      <c r="A732" s="614" t="s">
        <v>13729</v>
      </c>
      <c r="B732" s="550" t="s">
        <v>25</v>
      </c>
      <c r="C732" s="551" t="s">
        <v>15558</v>
      </c>
      <c r="D732" s="551" t="s">
        <v>13212</v>
      </c>
      <c r="E732" s="965">
        <v>1</v>
      </c>
      <c r="F732" s="968"/>
      <c r="G732" s="966">
        <v>1079</v>
      </c>
      <c r="H732" s="147">
        <f>IF(G732="","",G732-G732*COMPASS!$AH$12)</f>
        <v>1079</v>
      </c>
    </row>
    <row r="733" spans="1:8">
      <c r="A733" s="614" t="s">
        <v>13730</v>
      </c>
      <c r="B733" s="550" t="s">
        <v>25</v>
      </c>
      <c r="C733" s="551" t="s">
        <v>13213</v>
      </c>
      <c r="D733" s="551" t="s">
        <v>13214</v>
      </c>
      <c r="E733" s="965">
        <v>1</v>
      </c>
      <c r="F733" s="968"/>
      <c r="G733" s="966">
        <v>155</v>
      </c>
      <c r="H733" s="147">
        <f>IF(G733="","",G733-G733*COMPASS!$AH$12)</f>
        <v>155</v>
      </c>
    </row>
    <row r="734" spans="1:8">
      <c r="A734" s="609" t="s">
        <v>13215</v>
      </c>
      <c r="B734" s="610"/>
      <c r="C734" s="611"/>
      <c r="D734" s="612"/>
      <c r="E734" s="962"/>
      <c r="F734" s="963"/>
      <c r="G734" s="963"/>
      <c r="H734" s="147" t="str">
        <f>IF(G734="","",G734-G734*COMPASS!$AH$12)</f>
        <v/>
      </c>
    </row>
    <row r="735" spans="1:8">
      <c r="A735" s="609" t="s">
        <v>13216</v>
      </c>
      <c r="B735" s="610"/>
      <c r="C735" s="611"/>
      <c r="D735" s="612"/>
      <c r="E735" s="962"/>
      <c r="F735" s="963"/>
      <c r="G735" s="963"/>
      <c r="H735" s="147" t="str">
        <f>IF(G735="","",G735-G735*COMPASS!$AH$12)</f>
        <v/>
      </c>
    </row>
    <row r="736" spans="1:8">
      <c r="A736" s="393" t="s">
        <v>13731</v>
      </c>
      <c r="B736" s="550" t="s">
        <v>25</v>
      </c>
      <c r="C736" s="979" t="s">
        <v>13217</v>
      </c>
      <c r="D736" s="551" t="s">
        <v>13218</v>
      </c>
      <c r="E736" s="965">
        <v>1</v>
      </c>
      <c r="F736" s="968"/>
      <c r="G736" s="966">
        <v>333</v>
      </c>
      <c r="H736" s="147">
        <f>IF(G736="","",G736-G736*COMPASS!$AH$12)</f>
        <v>333</v>
      </c>
    </row>
    <row r="737" spans="1:8">
      <c r="A737" s="393" t="s">
        <v>13732</v>
      </c>
      <c r="B737" s="550" t="s">
        <v>25</v>
      </c>
      <c r="C737" s="979" t="s">
        <v>13219</v>
      </c>
      <c r="D737" s="551" t="s">
        <v>13220</v>
      </c>
      <c r="E737" s="965">
        <v>1</v>
      </c>
      <c r="F737" s="968"/>
      <c r="G737" s="966">
        <v>890</v>
      </c>
      <c r="H737" s="147">
        <f>IF(G737="","",G737-G737*COMPASS!$AH$12)</f>
        <v>890</v>
      </c>
    </row>
    <row r="738" spans="1:8">
      <c r="A738" s="393" t="s">
        <v>13733</v>
      </c>
      <c r="B738" s="550" t="s">
        <v>25</v>
      </c>
      <c r="C738" s="979" t="s">
        <v>13221</v>
      </c>
      <c r="D738" s="551" t="s">
        <v>13220</v>
      </c>
      <c r="E738" s="965">
        <v>1</v>
      </c>
      <c r="F738" s="968"/>
      <c r="G738" s="966">
        <v>556</v>
      </c>
      <c r="H738" s="147">
        <f>IF(G738="","",G738-G738*COMPASS!$AH$12)</f>
        <v>556</v>
      </c>
    </row>
    <row r="739" spans="1:8">
      <c r="A739" s="609" t="s">
        <v>13222</v>
      </c>
      <c r="B739" s="610"/>
      <c r="C739" s="611"/>
      <c r="D739" s="612"/>
      <c r="E739" s="962"/>
      <c r="F739" s="963"/>
      <c r="G739" s="963"/>
      <c r="H739" s="147" t="str">
        <f>IF(G739="","",G739-G739*COMPASS!$AH$12)</f>
        <v/>
      </c>
    </row>
    <row r="740" spans="1:8">
      <c r="A740" s="393" t="s">
        <v>13734</v>
      </c>
      <c r="B740" s="550" t="s">
        <v>25</v>
      </c>
      <c r="C740" s="979" t="s">
        <v>13223</v>
      </c>
      <c r="D740" s="551" t="s">
        <v>13224</v>
      </c>
      <c r="E740" s="965">
        <v>1</v>
      </c>
      <c r="F740" s="968"/>
      <c r="G740" s="966">
        <v>161</v>
      </c>
      <c r="H740" s="147">
        <f>IF(G740="","",G740-G740*COMPASS!$AH$12)</f>
        <v>161</v>
      </c>
    </row>
    <row r="741" spans="1:8">
      <c r="A741" s="393" t="s">
        <v>13735</v>
      </c>
      <c r="B741" s="550" t="s">
        <v>25</v>
      </c>
      <c r="C741" s="979" t="s">
        <v>13225</v>
      </c>
      <c r="D741" s="551" t="s">
        <v>13226</v>
      </c>
      <c r="E741" s="965">
        <v>1</v>
      </c>
      <c r="F741" s="968"/>
      <c r="G741" s="966">
        <v>41</v>
      </c>
      <c r="H741" s="147">
        <f>IF(G741="","",G741-G741*COMPASS!$AH$12)</f>
        <v>41</v>
      </c>
    </row>
    <row r="742" spans="1:8">
      <c r="A742" s="393" t="s">
        <v>13736</v>
      </c>
      <c r="B742" s="550" t="s">
        <v>25</v>
      </c>
      <c r="C742" s="979" t="s">
        <v>13227</v>
      </c>
      <c r="D742" s="551" t="s">
        <v>13228</v>
      </c>
      <c r="E742" s="965">
        <v>1</v>
      </c>
      <c r="F742" s="968"/>
      <c r="G742" s="966">
        <v>107</v>
      </c>
      <c r="H742" s="147">
        <f>IF(G742="","",G742-G742*COMPASS!$AH$12)</f>
        <v>107</v>
      </c>
    </row>
    <row r="743" spans="1:8">
      <c r="A743" s="393" t="s">
        <v>13737</v>
      </c>
      <c r="B743" s="550" t="s">
        <v>25</v>
      </c>
      <c r="C743" s="979" t="s">
        <v>13229</v>
      </c>
      <c r="D743" s="551" t="s">
        <v>13230</v>
      </c>
      <c r="E743" s="965">
        <v>1</v>
      </c>
      <c r="F743" s="968"/>
      <c r="G743" s="966">
        <v>67</v>
      </c>
      <c r="H743" s="147">
        <f>IF(G743="","",G743-G743*COMPASS!$AH$12)</f>
        <v>67</v>
      </c>
    </row>
    <row r="744" spans="1:8">
      <c r="A744" s="609" t="s">
        <v>13231</v>
      </c>
      <c r="B744" s="610"/>
      <c r="C744" s="611"/>
      <c r="D744" s="612"/>
      <c r="E744" s="962"/>
      <c r="F744" s="963"/>
      <c r="G744" s="963"/>
      <c r="H744" s="147" t="str">
        <f>IF(G744="","",G744-G744*COMPASS!$AH$12)</f>
        <v/>
      </c>
    </row>
    <row r="745" spans="1:8">
      <c r="A745" s="609" t="s">
        <v>13232</v>
      </c>
      <c r="B745" s="610"/>
      <c r="C745" s="611"/>
      <c r="D745" s="612"/>
      <c r="E745" s="962"/>
      <c r="F745" s="963"/>
      <c r="G745" s="963"/>
      <c r="H745" s="147" t="str">
        <f>IF(G745="","",G745-G745*COMPASS!$AH$12)</f>
        <v/>
      </c>
    </row>
    <row r="746" spans="1:8">
      <c r="A746" s="393" t="s">
        <v>13738</v>
      </c>
      <c r="B746" s="550" t="s">
        <v>25</v>
      </c>
      <c r="C746" s="551" t="s">
        <v>13233</v>
      </c>
      <c r="D746" s="551" t="s">
        <v>13234</v>
      </c>
      <c r="E746" s="965">
        <v>1</v>
      </c>
      <c r="F746" s="968"/>
      <c r="G746" s="966">
        <v>0</v>
      </c>
      <c r="H746" s="147">
        <f>IF(G746="","",G746-G746*COMPASS!$AH$12)</f>
        <v>0</v>
      </c>
    </row>
    <row r="747" spans="1:8">
      <c r="A747" s="609"/>
      <c r="B747" s="610"/>
      <c r="C747" s="611"/>
      <c r="D747" s="612"/>
      <c r="E747" s="962"/>
      <c r="F747" s="963"/>
      <c r="G747" s="963"/>
      <c r="H747" s="147" t="str">
        <f>IF(G747="","",G747-G747*COMPASS!$AH$12)</f>
        <v/>
      </c>
    </row>
    <row r="748" spans="1:8">
      <c r="A748" s="393" t="s">
        <v>15559</v>
      </c>
      <c r="B748" s="550" t="s">
        <v>25</v>
      </c>
      <c r="C748" s="551" t="s">
        <v>15560</v>
      </c>
      <c r="D748" s="551" t="s">
        <v>15561</v>
      </c>
      <c r="E748" s="965">
        <v>1</v>
      </c>
      <c r="F748" s="968"/>
      <c r="G748" s="966">
        <v>0</v>
      </c>
      <c r="H748" s="147">
        <f>IF(G748="","",G748-G748*COMPASS!$AH$12)</f>
        <v>0</v>
      </c>
    </row>
    <row r="749" spans="1:8">
      <c r="A749" s="393" t="s">
        <v>15562</v>
      </c>
      <c r="B749" s="550" t="s">
        <v>25</v>
      </c>
      <c r="C749" s="551" t="s">
        <v>15563</v>
      </c>
      <c r="D749" s="551" t="s">
        <v>15564</v>
      </c>
      <c r="E749" s="965">
        <v>1</v>
      </c>
      <c r="F749" s="968"/>
      <c r="G749" s="966">
        <v>40</v>
      </c>
      <c r="H749" s="147">
        <f>IF(G749="","",G749-G749*COMPASS!$AH$12)</f>
        <v>40</v>
      </c>
    </row>
    <row r="750" spans="1:8">
      <c r="A750" s="609" t="s">
        <v>6995</v>
      </c>
      <c r="B750" s="610"/>
      <c r="C750" s="611"/>
      <c r="D750" s="612"/>
      <c r="E750" s="962"/>
      <c r="F750" s="963"/>
      <c r="G750" s="963"/>
      <c r="H750" s="147" t="str">
        <f>IF(G750="","",G750-G750*COMPASS!$AH$12)</f>
        <v/>
      </c>
    </row>
    <row r="751" spans="1:8">
      <c r="A751" s="609" t="s">
        <v>426</v>
      </c>
      <c r="B751" s="610"/>
      <c r="C751" s="611"/>
      <c r="D751" s="612"/>
      <c r="E751" s="962"/>
      <c r="F751" s="963"/>
      <c r="G751" s="963"/>
      <c r="H751" s="147" t="str">
        <f>IF(G751="","",G751-G751*COMPASS!$AH$12)</f>
        <v/>
      </c>
    </row>
    <row r="752" spans="1:8">
      <c r="A752" s="609" t="s">
        <v>13235</v>
      </c>
      <c r="B752" s="610"/>
      <c r="C752" s="611"/>
      <c r="D752" s="612"/>
      <c r="E752" s="962"/>
      <c r="F752" s="963"/>
      <c r="G752" s="963"/>
      <c r="H752" s="147" t="str">
        <f>IF(G752="","",G752-G752*COMPASS!$AH$12)</f>
        <v/>
      </c>
    </row>
    <row r="753" spans="1:8">
      <c r="A753" s="393" t="s">
        <v>13739</v>
      </c>
      <c r="B753" s="550" t="s">
        <v>25</v>
      </c>
      <c r="C753" s="551" t="s">
        <v>13236</v>
      </c>
      <c r="D753" s="551" t="s">
        <v>13237</v>
      </c>
      <c r="E753" s="965">
        <v>1</v>
      </c>
      <c r="F753" s="968"/>
      <c r="G753" s="966">
        <v>138</v>
      </c>
      <c r="H753" s="147">
        <f>IF(G753="","",G753-G753*COMPASS!$AH$12)</f>
        <v>138</v>
      </c>
    </row>
    <row r="754" spans="1:8">
      <c r="A754" s="393" t="s">
        <v>13740</v>
      </c>
      <c r="B754" s="550" t="s">
        <v>25</v>
      </c>
      <c r="C754" s="551" t="s">
        <v>13238</v>
      </c>
      <c r="D754" s="551" t="s">
        <v>13239</v>
      </c>
      <c r="E754" s="965">
        <v>1</v>
      </c>
      <c r="F754" s="968"/>
      <c r="G754" s="966">
        <v>145</v>
      </c>
      <c r="H754" s="147">
        <f>IF(G754="","",G754-G754*COMPASS!$AH$12)</f>
        <v>145</v>
      </c>
    </row>
    <row r="755" spans="1:8">
      <c r="A755" s="393" t="s">
        <v>13741</v>
      </c>
      <c r="B755" s="550" t="s">
        <v>25</v>
      </c>
      <c r="C755" s="551" t="s">
        <v>13240</v>
      </c>
      <c r="D755" s="551" t="s">
        <v>13241</v>
      </c>
      <c r="E755" s="965">
        <v>1</v>
      </c>
      <c r="F755" s="968"/>
      <c r="G755" s="966">
        <v>187</v>
      </c>
      <c r="H755" s="147">
        <f>IF(G755="","",G755-G755*COMPASS!$AH$12)</f>
        <v>187</v>
      </c>
    </row>
    <row r="756" spans="1:8">
      <c r="A756" s="393" t="s">
        <v>13742</v>
      </c>
      <c r="B756" s="550" t="s">
        <v>25</v>
      </c>
      <c r="C756" s="551" t="s">
        <v>13242</v>
      </c>
      <c r="D756" s="551" t="s">
        <v>13243</v>
      </c>
      <c r="E756" s="965">
        <v>1</v>
      </c>
      <c r="F756" s="968"/>
      <c r="G756" s="966">
        <v>194</v>
      </c>
      <c r="H756" s="147">
        <f>IF(G756="","",G756-G756*COMPASS!$AH$12)</f>
        <v>194</v>
      </c>
    </row>
    <row r="757" spans="1:8">
      <c r="A757" s="393" t="s">
        <v>13743</v>
      </c>
      <c r="B757" s="550" t="s">
        <v>25</v>
      </c>
      <c r="C757" s="551" t="s">
        <v>13244</v>
      </c>
      <c r="D757" s="551" t="s">
        <v>13245</v>
      </c>
      <c r="E757" s="965">
        <v>1</v>
      </c>
      <c r="F757" s="968"/>
      <c r="G757" s="966">
        <v>249</v>
      </c>
      <c r="H757" s="147">
        <f>IF(G757="","",G757-G757*COMPASS!$AH$12)</f>
        <v>249</v>
      </c>
    </row>
    <row r="758" spans="1:8">
      <c r="A758" s="393" t="s">
        <v>13744</v>
      </c>
      <c r="B758" s="550" t="s">
        <v>25</v>
      </c>
      <c r="C758" s="551" t="s">
        <v>13246</v>
      </c>
      <c r="D758" s="551" t="s">
        <v>13247</v>
      </c>
      <c r="E758" s="965">
        <v>1</v>
      </c>
      <c r="F758" s="968"/>
      <c r="G758" s="966">
        <v>282</v>
      </c>
      <c r="H758" s="147">
        <f>IF(G758="","",G758-G758*COMPASS!$AH$12)</f>
        <v>282</v>
      </c>
    </row>
    <row r="759" spans="1:8">
      <c r="A759" s="609" t="s">
        <v>13248</v>
      </c>
      <c r="B759" s="610"/>
      <c r="C759" s="611"/>
      <c r="D759" s="612"/>
      <c r="E759" s="962"/>
      <c r="F759" s="963"/>
      <c r="G759" s="963"/>
      <c r="H759" s="147" t="str">
        <f>IF(G759="","",G759-G759*COMPASS!$AH$12)</f>
        <v/>
      </c>
    </row>
    <row r="760" spans="1:8">
      <c r="A760" s="393" t="s">
        <v>13745</v>
      </c>
      <c r="B760" s="550" t="s">
        <v>25</v>
      </c>
      <c r="C760" s="551" t="s">
        <v>13249</v>
      </c>
      <c r="D760" s="551" t="s">
        <v>13250</v>
      </c>
      <c r="E760" s="965">
        <v>1</v>
      </c>
      <c r="F760" s="968"/>
      <c r="G760" s="966">
        <v>104</v>
      </c>
      <c r="H760" s="147">
        <f>IF(G760="","",G760-G760*COMPASS!$AH$12)</f>
        <v>104</v>
      </c>
    </row>
    <row r="761" spans="1:8">
      <c r="A761" s="393" t="s">
        <v>13746</v>
      </c>
      <c r="B761" s="550" t="s">
        <v>25</v>
      </c>
      <c r="C761" s="551" t="s">
        <v>13251</v>
      </c>
      <c r="D761" s="551" t="s">
        <v>13252</v>
      </c>
      <c r="E761" s="965">
        <v>1</v>
      </c>
      <c r="F761" s="968"/>
      <c r="G761" s="966">
        <v>162</v>
      </c>
      <c r="H761" s="147">
        <f>IF(G761="","",G761-G761*COMPASS!$AH$12)</f>
        <v>162</v>
      </c>
    </row>
    <row r="762" spans="1:8">
      <c r="A762" s="393" t="s">
        <v>13747</v>
      </c>
      <c r="B762" s="550" t="s">
        <v>25</v>
      </c>
      <c r="C762" s="551" t="s">
        <v>13253</v>
      </c>
      <c r="D762" s="551" t="s">
        <v>13254</v>
      </c>
      <c r="E762" s="965">
        <v>1</v>
      </c>
      <c r="F762" s="968"/>
      <c r="G762" s="966">
        <v>164</v>
      </c>
      <c r="H762" s="147">
        <f>IF(G762="","",G762-G762*COMPASS!$AH$12)</f>
        <v>164</v>
      </c>
    </row>
    <row r="763" spans="1:8">
      <c r="A763" s="393" t="s">
        <v>13748</v>
      </c>
      <c r="B763" s="550" t="s">
        <v>25</v>
      </c>
      <c r="C763" s="551" t="s">
        <v>13255</v>
      </c>
      <c r="D763" s="551" t="s">
        <v>13256</v>
      </c>
      <c r="E763" s="965">
        <v>1</v>
      </c>
      <c r="F763" s="968"/>
      <c r="G763" s="966">
        <v>12</v>
      </c>
      <c r="H763" s="147">
        <f>IF(G763="","",G763-G763*COMPASS!$AH$12)</f>
        <v>12</v>
      </c>
    </row>
    <row r="764" spans="1:8">
      <c r="A764" s="609" t="s">
        <v>13257</v>
      </c>
      <c r="B764" s="610"/>
      <c r="C764" s="611"/>
      <c r="D764" s="612"/>
      <c r="E764" s="962"/>
      <c r="F764" s="963"/>
      <c r="G764" s="963"/>
      <c r="H764" s="147" t="str">
        <f>IF(G764="","",G764-G764*COMPASS!$AH$12)</f>
        <v/>
      </c>
    </row>
    <row r="765" spans="1:8">
      <c r="A765" s="393" t="s">
        <v>13258</v>
      </c>
      <c r="B765" s="550" t="s">
        <v>25</v>
      </c>
      <c r="C765" s="551" t="s">
        <v>13259</v>
      </c>
      <c r="D765" s="551" t="s">
        <v>13260</v>
      </c>
      <c r="E765" s="965">
        <v>1</v>
      </c>
      <c r="F765" s="968"/>
      <c r="G765" s="966">
        <v>306</v>
      </c>
      <c r="H765" s="147">
        <f>IF(G765="","",G765-G765*COMPASS!$AH$12)</f>
        <v>306</v>
      </c>
    </row>
    <row r="766" spans="1:8">
      <c r="A766" s="393" t="s">
        <v>13749</v>
      </c>
      <c r="B766" s="550" t="s">
        <v>25</v>
      </c>
      <c r="C766" s="551" t="s">
        <v>13261</v>
      </c>
      <c r="D766" s="551" t="s">
        <v>13262</v>
      </c>
      <c r="E766" s="965">
        <v>1</v>
      </c>
      <c r="F766" s="968"/>
      <c r="G766" s="966">
        <v>45</v>
      </c>
      <c r="H766" s="147">
        <f>IF(G766="","",G766-G766*COMPASS!$AH$12)</f>
        <v>45</v>
      </c>
    </row>
    <row r="767" spans="1:8">
      <c r="A767" s="393" t="s">
        <v>13750</v>
      </c>
      <c r="B767" s="550" t="s">
        <v>25</v>
      </c>
      <c r="C767" s="551" t="s">
        <v>13263</v>
      </c>
      <c r="D767" s="551" t="s">
        <v>13264</v>
      </c>
      <c r="E767" s="965">
        <v>1</v>
      </c>
      <c r="F767" s="968"/>
      <c r="G767" s="966">
        <v>677</v>
      </c>
      <c r="H767" s="147">
        <f>IF(G767="","",G767-G767*COMPASS!$AH$12)</f>
        <v>677</v>
      </c>
    </row>
    <row r="768" spans="1:8">
      <c r="A768" s="609" t="s">
        <v>13265</v>
      </c>
      <c r="B768" s="610"/>
      <c r="C768" s="611"/>
      <c r="D768" s="612"/>
      <c r="E768" s="962"/>
      <c r="F768" s="963"/>
      <c r="G768" s="963"/>
      <c r="H768" s="147" t="str">
        <f>IF(G768="","",G768-G768*COMPASS!$AH$12)</f>
        <v/>
      </c>
    </row>
    <row r="769" spans="1:8">
      <c r="A769" s="609" t="s">
        <v>13266</v>
      </c>
      <c r="B769" s="610"/>
      <c r="C769" s="611"/>
      <c r="D769" s="612"/>
      <c r="E769" s="962"/>
      <c r="F769" s="963"/>
      <c r="G769" s="963"/>
      <c r="H769" s="147" t="str">
        <f>IF(G769="","",G769-G769*COMPASS!$AH$12)</f>
        <v/>
      </c>
    </row>
    <row r="770" spans="1:8">
      <c r="A770" s="609" t="s">
        <v>12580</v>
      </c>
      <c r="B770" s="610"/>
      <c r="C770" s="611"/>
      <c r="D770" s="612"/>
      <c r="E770" s="962"/>
      <c r="F770" s="963"/>
      <c r="G770" s="963"/>
      <c r="H770" s="147" t="str">
        <f>IF(G770="","",G770-G770*COMPASS!$AH$12)</f>
        <v/>
      </c>
    </row>
    <row r="771" spans="1:8">
      <c r="A771" s="393" t="s">
        <v>13751</v>
      </c>
      <c r="B771" s="550" t="s">
        <v>25</v>
      </c>
      <c r="C771" s="551" t="s">
        <v>13267</v>
      </c>
      <c r="D771" s="551" t="s">
        <v>13268</v>
      </c>
      <c r="E771" s="965">
        <v>1</v>
      </c>
      <c r="F771" s="968"/>
      <c r="G771" s="966">
        <v>52</v>
      </c>
      <c r="H771" s="147">
        <f>IF(G771="","",G771-G771*COMPASS!$AH$12)</f>
        <v>52</v>
      </c>
    </row>
    <row r="772" spans="1:8">
      <c r="A772" s="609" t="s">
        <v>182</v>
      </c>
      <c r="B772" s="610"/>
      <c r="C772" s="611"/>
      <c r="D772" s="612"/>
      <c r="E772" s="962"/>
      <c r="F772" s="963"/>
      <c r="G772" s="963"/>
      <c r="H772" s="147" t="str">
        <f>IF(G772="","",G772-G772*COMPASS!$AH$12)</f>
        <v/>
      </c>
    </row>
    <row r="773" spans="1:8">
      <c r="A773" s="393" t="s">
        <v>13752</v>
      </c>
      <c r="B773" s="550" t="s">
        <v>25</v>
      </c>
      <c r="C773" s="551" t="s">
        <v>13269</v>
      </c>
      <c r="D773" s="551" t="s">
        <v>13270</v>
      </c>
      <c r="E773" s="965">
        <v>1</v>
      </c>
      <c r="F773" s="968"/>
      <c r="G773" s="966">
        <v>15</v>
      </c>
      <c r="H773" s="147">
        <f>IF(G773="","",G773-G773*COMPASS!$AH$12)</f>
        <v>15</v>
      </c>
    </row>
    <row r="774" spans="1:8">
      <c r="A774" s="393" t="s">
        <v>13753</v>
      </c>
      <c r="B774" s="550" t="s">
        <v>25</v>
      </c>
      <c r="C774" s="551" t="s">
        <v>13271</v>
      </c>
      <c r="D774" s="551" t="s">
        <v>13272</v>
      </c>
      <c r="E774" s="965">
        <v>1</v>
      </c>
      <c r="F774" s="968"/>
      <c r="G774" s="966">
        <v>15</v>
      </c>
      <c r="H774" s="147">
        <f>IF(G774="","",G774-G774*COMPASS!$AH$12)</f>
        <v>15</v>
      </c>
    </row>
    <row r="775" spans="1:8">
      <c r="A775" s="609" t="s">
        <v>425</v>
      </c>
      <c r="B775" s="610"/>
      <c r="C775" s="611"/>
      <c r="D775" s="612"/>
      <c r="E775" s="962"/>
      <c r="F775" s="963"/>
      <c r="G775" s="963"/>
      <c r="H775" s="147" t="str">
        <f>IF(G775="","",G775-G775*COMPASS!$AH$12)</f>
        <v/>
      </c>
    </row>
    <row r="776" spans="1:8">
      <c r="A776" s="393" t="s">
        <v>13754</v>
      </c>
      <c r="B776" s="550" t="s">
        <v>25</v>
      </c>
      <c r="C776" s="551" t="s">
        <v>13273</v>
      </c>
      <c r="D776" s="551" t="s">
        <v>13274</v>
      </c>
      <c r="E776" s="965">
        <v>1</v>
      </c>
      <c r="F776" s="968"/>
      <c r="G776" s="966">
        <v>24</v>
      </c>
      <c r="H776" s="147">
        <f>IF(G776="","",G776-G776*COMPASS!$AH$12)</f>
        <v>24</v>
      </c>
    </row>
    <row r="777" spans="1:8">
      <c r="A777" s="609" t="s">
        <v>326</v>
      </c>
      <c r="B777" s="610"/>
      <c r="C777" s="611"/>
      <c r="D777" s="612"/>
      <c r="E777" s="962"/>
      <c r="F777" s="963"/>
      <c r="G777" s="963"/>
      <c r="H777" s="147" t="str">
        <f>IF(G777="","",G777-G777*COMPASS!$AH$12)</f>
        <v/>
      </c>
    </row>
    <row r="778" spans="1:8">
      <c r="A778" s="393" t="s">
        <v>13755</v>
      </c>
      <c r="B778" s="550" t="s">
        <v>25</v>
      </c>
      <c r="C778" s="551" t="s">
        <v>13275</v>
      </c>
      <c r="D778" s="551" t="s">
        <v>13276</v>
      </c>
      <c r="E778" s="965">
        <v>1</v>
      </c>
      <c r="F778" s="968"/>
      <c r="G778" s="966">
        <v>36</v>
      </c>
      <c r="H778" s="147">
        <f>IF(G778="","",G778-G778*COMPASS!$AH$12)</f>
        <v>36</v>
      </c>
    </row>
  </sheetData>
  <sheetProtection algorithmName="SHA-512" hashValue="ZepyU8zKsU37ie9yC9c1hvL0co8TgdyeQyKYJtH1QgrtuCSGRrUZoUhNbE15hwKkh/iV8UUOoJm1RjPjZU+4Ug==" saltValue="gosPU22ev1Wc3XZ3C10+yg==" spinCount="100000" sheet="1" objects="1" scenarios="1"/>
  <mergeCells count="1">
    <mergeCell ref="D1:G1"/>
  </mergeCells>
  <phoneticPr fontId="12" type="noConversion"/>
  <conditionalFormatting sqref="C5:C778">
    <cfRule type="duplicateValues" dxfId="182"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Settembre25</v>
      </c>
      <c r="B1" s="429"/>
      <c r="C1" s="363"/>
      <c r="D1" s="1162" t="s">
        <v>14222</v>
      </c>
      <c r="E1" s="1163"/>
      <c r="F1" s="1163"/>
      <c r="G1" s="1163"/>
      <c r="H1" s="144"/>
    </row>
    <row r="2" spans="1:9">
      <c r="A2" s="364"/>
      <c r="B2" s="429"/>
      <c r="C2" s="363"/>
      <c r="D2" s="365"/>
      <c r="E2" s="366"/>
      <c r="F2" s="367"/>
      <c r="G2" s="563"/>
      <c r="H2" s="145" t="s">
        <v>23</v>
      </c>
    </row>
    <row r="3" spans="1:9" ht="25.2">
      <c r="A3" s="368" t="s">
        <v>428</v>
      </c>
      <c r="B3" s="430"/>
      <c r="C3" s="369"/>
      <c r="D3" s="370"/>
      <c r="E3" s="371"/>
      <c r="F3" s="372"/>
      <c r="G3" s="564"/>
      <c r="H3" s="131"/>
    </row>
    <row r="4" spans="1:9" s="63" customFormat="1">
      <c r="A4" s="373" t="s">
        <v>146</v>
      </c>
      <c r="B4" s="427"/>
      <c r="C4" s="374" t="s">
        <v>26</v>
      </c>
      <c r="D4" s="375" t="s">
        <v>27</v>
      </c>
      <c r="E4" s="374" t="s">
        <v>55</v>
      </c>
      <c r="F4" s="376"/>
      <c r="G4" s="565" t="s">
        <v>22</v>
      </c>
      <c r="H4" s="141" t="s">
        <v>56</v>
      </c>
      <c r="I4" s="127"/>
    </row>
    <row r="5" spans="1:9" ht="25.2" customHeight="1">
      <c r="A5" s="388" t="s">
        <v>423</v>
      </c>
      <c r="B5" s="348"/>
      <c r="C5" s="334"/>
      <c r="D5" s="398"/>
      <c r="E5" s="336"/>
      <c r="F5" s="404"/>
      <c r="G5" s="335"/>
      <c r="H5" s="142"/>
    </row>
    <row r="6" spans="1:9" s="63" customFormat="1" ht="14.4" customHeight="1">
      <c r="A6" s="388" t="s">
        <v>4189</v>
      </c>
      <c r="B6" s="348"/>
      <c r="C6" s="334"/>
      <c r="D6" s="398"/>
      <c r="E6" s="336"/>
      <c r="F6" s="404"/>
      <c r="G6" s="335"/>
      <c r="H6" s="146"/>
      <c r="I6" s="129"/>
    </row>
    <row r="7" spans="1:9" s="63" customFormat="1" ht="14.4" customHeight="1">
      <c r="A7" s="448" t="s">
        <v>8433</v>
      </c>
      <c r="B7" s="452"/>
      <c r="C7" s="449"/>
      <c r="D7" s="450"/>
      <c r="E7" s="451"/>
      <c r="F7" s="453"/>
      <c r="G7" s="566"/>
      <c r="H7" s="146"/>
      <c r="I7" s="129"/>
    </row>
    <row r="8" spans="1:9" s="55" customFormat="1" ht="15" customHeight="1">
      <c r="A8" s="393" t="s">
        <v>8403</v>
      </c>
      <c r="B8" s="253" t="s">
        <v>25</v>
      </c>
      <c r="C8" s="188" t="s">
        <v>8341</v>
      </c>
      <c r="D8" s="187" t="s">
        <v>8342</v>
      </c>
      <c r="E8" s="438">
        <v>1</v>
      </c>
      <c r="F8" s="439"/>
      <c r="G8" s="440">
        <v>231</v>
      </c>
      <c r="H8" s="147">
        <f>IF(G8="","",G8-G8*COMPASS!$AH$13)</f>
        <v>231</v>
      </c>
      <c r="I8" s="111"/>
    </row>
    <row r="9" spans="1:9" ht="15" customHeight="1">
      <c r="A9" s="393" t="s">
        <v>8404</v>
      </c>
      <c r="B9" s="253" t="s">
        <v>25</v>
      </c>
      <c r="C9" s="188" t="s">
        <v>8343</v>
      </c>
      <c r="D9" s="187" t="s">
        <v>8344</v>
      </c>
      <c r="E9" s="438">
        <v>1</v>
      </c>
      <c r="F9" s="439"/>
      <c r="G9" s="440">
        <v>117</v>
      </c>
      <c r="H9" s="146">
        <f>IF(G9="","",G9-G9*COMPASS!$AH$13)</f>
        <v>117</v>
      </c>
      <c r="I9" s="109"/>
    </row>
    <row r="10" spans="1:9" ht="15" customHeight="1">
      <c r="A10" s="393" t="s">
        <v>8405</v>
      </c>
      <c r="B10" s="253" t="s">
        <v>25</v>
      </c>
      <c r="C10" s="188" t="s">
        <v>8345</v>
      </c>
      <c r="D10" s="187" t="s">
        <v>8346</v>
      </c>
      <c r="E10" s="438">
        <v>1</v>
      </c>
      <c r="F10" s="439"/>
      <c r="G10" s="440">
        <v>65</v>
      </c>
      <c r="H10" s="146">
        <f>IF(G10="","",G10-G10*COMPASS!$AH$13)</f>
        <v>65</v>
      </c>
      <c r="I10" s="109"/>
    </row>
    <row r="11" spans="1:9" ht="15" customHeight="1">
      <c r="A11" s="388" t="s">
        <v>8347</v>
      </c>
      <c r="B11" s="350"/>
      <c r="C11" s="389"/>
      <c r="D11" s="390"/>
      <c r="E11" s="351"/>
      <c r="F11" s="507"/>
      <c r="G11" s="437"/>
      <c r="H11" s="146" t="str">
        <f>IF(G11="","",G11-G11*COMPASS!$AH$13)</f>
        <v/>
      </c>
      <c r="I11" s="109"/>
    </row>
    <row r="12" spans="1:9" s="63" customFormat="1" ht="15" customHeight="1">
      <c r="A12" s="393" t="s">
        <v>8406</v>
      </c>
      <c r="B12" s="253" t="s">
        <v>25</v>
      </c>
      <c r="C12" s="188" t="s">
        <v>8348</v>
      </c>
      <c r="D12" s="187" t="s">
        <v>8349</v>
      </c>
      <c r="E12" s="438">
        <v>1</v>
      </c>
      <c r="F12" s="439"/>
      <c r="G12" s="440">
        <v>231</v>
      </c>
      <c r="H12" s="146">
        <f>IF(G12="","",G12-G12*COMPASS!$AH$13)</f>
        <v>231</v>
      </c>
      <c r="I12" s="129"/>
    </row>
    <row r="13" spans="1:9" s="55" customFormat="1" ht="15" customHeight="1">
      <c r="A13" s="393" t="s">
        <v>8407</v>
      </c>
      <c r="B13" s="253" t="s">
        <v>25</v>
      </c>
      <c r="C13" s="188" t="s">
        <v>8350</v>
      </c>
      <c r="D13" s="187" t="s">
        <v>8351</v>
      </c>
      <c r="E13" s="438">
        <v>1</v>
      </c>
      <c r="F13" s="439"/>
      <c r="G13" s="440">
        <v>117</v>
      </c>
      <c r="H13" s="147">
        <f>IF(G13="","",G13-G13*COMPASS!$AH$13)</f>
        <v>117</v>
      </c>
      <c r="I13" s="111"/>
    </row>
    <row r="14" spans="1:9" s="63" customFormat="1" ht="15" customHeight="1">
      <c r="A14" s="393" t="s">
        <v>8408</v>
      </c>
      <c r="B14" s="253" t="s">
        <v>25</v>
      </c>
      <c r="C14" s="188" t="s">
        <v>8352</v>
      </c>
      <c r="D14" s="187" t="s">
        <v>8353</v>
      </c>
      <c r="E14" s="438">
        <v>1</v>
      </c>
      <c r="F14" s="439"/>
      <c r="G14" s="440">
        <v>65</v>
      </c>
      <c r="H14" s="146">
        <f>IF(G14="","",G14-G14*COMPASS!$AH$13)</f>
        <v>65</v>
      </c>
      <c r="I14" s="129"/>
    </row>
    <row r="15" spans="1:9" s="55" customFormat="1" ht="15" customHeight="1">
      <c r="A15" s="388" t="s">
        <v>7803</v>
      </c>
      <c r="B15" s="350"/>
      <c r="C15" s="389"/>
      <c r="D15" s="390"/>
      <c r="E15" s="351"/>
      <c r="F15" s="507"/>
      <c r="G15" s="437"/>
      <c r="H15" s="147" t="str">
        <f>IF(G15="","",G15-G15*COMPASS!$AH$13)</f>
        <v/>
      </c>
      <c r="I15" s="111"/>
    </row>
    <row r="16" spans="1:9" s="55" customFormat="1" ht="15" customHeight="1">
      <c r="A16" s="388" t="s">
        <v>11505</v>
      </c>
      <c r="B16" s="350"/>
      <c r="C16" s="389"/>
      <c r="D16" s="390"/>
      <c r="E16" s="351"/>
      <c r="F16" s="507"/>
      <c r="G16" s="437"/>
      <c r="H16" s="147" t="str">
        <f>IF(G16="","",G16-G16*COMPASS!$AH$13)</f>
        <v/>
      </c>
      <c r="I16" s="111"/>
    </row>
    <row r="17" spans="1:9" s="55" customFormat="1" ht="15" customHeight="1">
      <c r="A17" s="393" t="s">
        <v>11527</v>
      </c>
      <c r="B17" s="253" t="s">
        <v>25</v>
      </c>
      <c r="C17" s="188" t="s">
        <v>11506</v>
      </c>
      <c r="D17" s="462" t="s">
        <v>12007</v>
      </c>
      <c r="E17" s="463">
        <v>1</v>
      </c>
      <c r="F17" s="439" t="s">
        <v>181</v>
      </c>
      <c r="G17" s="440">
        <v>4583</v>
      </c>
      <c r="H17" s="147">
        <f>IF(G17="","",G17-G17*COMPASS!$AH$13)</f>
        <v>4583</v>
      </c>
      <c r="I17" s="111"/>
    </row>
    <row r="18" spans="1:9" s="55" customFormat="1" ht="15" customHeight="1">
      <c r="A18" s="393" t="s">
        <v>11528</v>
      </c>
      <c r="B18" s="253" t="s">
        <v>25</v>
      </c>
      <c r="C18" s="188" t="s">
        <v>11507</v>
      </c>
      <c r="D18" s="462" t="s">
        <v>12008</v>
      </c>
      <c r="E18" s="463">
        <v>1</v>
      </c>
      <c r="F18" s="439" t="s">
        <v>181</v>
      </c>
      <c r="G18" s="440">
        <v>3895</v>
      </c>
      <c r="H18" s="147">
        <f>IF(G18="","",G18-G18*COMPASS!$AH$13)</f>
        <v>3895</v>
      </c>
      <c r="I18" s="111"/>
    </row>
    <row r="19" spans="1:9" s="55" customFormat="1" ht="15" customHeight="1">
      <c r="A19" s="393" t="s">
        <v>11529</v>
      </c>
      <c r="B19" s="253" t="s">
        <v>25</v>
      </c>
      <c r="C19" s="188" t="s">
        <v>11508</v>
      </c>
      <c r="D19" s="462" t="s">
        <v>12009</v>
      </c>
      <c r="E19" s="463">
        <v>1</v>
      </c>
      <c r="F19" s="439" t="s">
        <v>181</v>
      </c>
      <c r="G19" s="440">
        <v>3454</v>
      </c>
      <c r="H19" s="147">
        <f>IF(G19="","",G19-G19*COMPASS!$AH$13)</f>
        <v>3454</v>
      </c>
      <c r="I19" s="111"/>
    </row>
    <row r="20" spans="1:9" s="55" customFormat="1" ht="15" customHeight="1">
      <c r="A20" s="393" t="s">
        <v>11530</v>
      </c>
      <c r="B20" s="253" t="s">
        <v>25</v>
      </c>
      <c r="C20" s="188" t="s">
        <v>11509</v>
      </c>
      <c r="D20" s="462" t="s">
        <v>12010</v>
      </c>
      <c r="E20" s="463">
        <v>1</v>
      </c>
      <c r="F20" s="439" t="s">
        <v>181</v>
      </c>
      <c r="G20" s="440">
        <v>2818</v>
      </c>
      <c r="H20" s="147">
        <f>IF(G20="","",G20-G20*COMPASS!$AH$13)</f>
        <v>2818</v>
      </c>
      <c r="I20" s="111"/>
    </row>
    <row r="21" spans="1:9" s="55" customFormat="1" ht="15" customHeight="1">
      <c r="A21" s="388" t="s">
        <v>11510</v>
      </c>
      <c r="B21" s="350"/>
      <c r="C21" s="389"/>
      <c r="D21" s="390"/>
      <c r="E21" s="351"/>
      <c r="F21" s="507"/>
      <c r="G21" s="437"/>
      <c r="H21" s="147" t="str">
        <f>IF(G21="","",G21-G21*COMPASS!$AH$13)</f>
        <v/>
      </c>
      <c r="I21" s="111"/>
    </row>
    <row r="22" spans="1:9" s="63" customFormat="1" ht="15" customHeight="1">
      <c r="A22" s="393" t="s">
        <v>11531</v>
      </c>
      <c r="B22" s="253" t="s">
        <v>25</v>
      </c>
      <c r="C22" s="188" t="s">
        <v>11511</v>
      </c>
      <c r="D22" s="462" t="s">
        <v>12011</v>
      </c>
      <c r="E22" s="463">
        <v>1</v>
      </c>
      <c r="F22" s="439" t="s">
        <v>181</v>
      </c>
      <c r="G22" s="440">
        <v>8041</v>
      </c>
      <c r="H22" s="146">
        <f>IF(G22="","",G22-G22*COMPASS!$AH$13)</f>
        <v>8041</v>
      </c>
      <c r="I22" s="129"/>
    </row>
    <row r="23" spans="1:9" ht="15" customHeight="1">
      <c r="A23" s="393" t="s">
        <v>11532</v>
      </c>
      <c r="B23" s="253" t="s">
        <v>25</v>
      </c>
      <c r="C23" s="188" t="s">
        <v>11512</v>
      </c>
      <c r="D23" s="462" t="s">
        <v>11513</v>
      </c>
      <c r="E23" s="463">
        <v>1</v>
      </c>
      <c r="F23" s="439"/>
      <c r="G23" s="440">
        <v>6477</v>
      </c>
      <c r="H23" s="147">
        <f>IF(G23="","",G23-G23*COMPASS!$AH$13)</f>
        <v>6477</v>
      </c>
    </row>
    <row r="24" spans="1:9" ht="15" customHeight="1">
      <c r="A24" s="393" t="s">
        <v>11533</v>
      </c>
      <c r="B24" s="253" t="s">
        <v>25</v>
      </c>
      <c r="C24" s="188" t="s">
        <v>11514</v>
      </c>
      <c r="D24" s="462" t="s">
        <v>11515</v>
      </c>
      <c r="E24" s="463">
        <v>1</v>
      </c>
      <c r="F24" s="439"/>
      <c r="G24" s="440">
        <v>5791</v>
      </c>
      <c r="H24" s="147">
        <f>IF(G24="","",G24-G24*COMPASS!$AH$13)</f>
        <v>5791</v>
      </c>
    </row>
    <row r="25" spans="1:9" ht="15" customHeight="1">
      <c r="A25" s="393" t="s">
        <v>11534</v>
      </c>
      <c r="B25" s="253" t="s">
        <v>25</v>
      </c>
      <c r="C25" s="188" t="s">
        <v>11516</v>
      </c>
      <c r="D25" s="462" t="s">
        <v>11517</v>
      </c>
      <c r="E25" s="463">
        <v>1</v>
      </c>
      <c r="F25" s="439"/>
      <c r="G25" s="440">
        <v>4494</v>
      </c>
      <c r="H25" s="147">
        <f>IF(G25="","",G25-G25*COMPASS!$AH$13)</f>
        <v>4494</v>
      </c>
    </row>
    <row r="26" spans="1:9" ht="15" customHeight="1">
      <c r="A26" s="388" t="s">
        <v>7861</v>
      </c>
      <c r="B26" s="350"/>
      <c r="C26" s="389"/>
      <c r="D26" s="390"/>
      <c r="E26" s="351"/>
      <c r="F26" s="507"/>
      <c r="G26" s="437"/>
      <c r="H26" s="147" t="str">
        <f>IF(G26="","",G26-G26*COMPASS!$AH$13)</f>
        <v/>
      </c>
    </row>
    <row r="27" spans="1:9" ht="15" customHeight="1">
      <c r="A27" s="393" t="s">
        <v>8409</v>
      </c>
      <c r="B27" s="253" t="s">
        <v>25</v>
      </c>
      <c r="C27" s="460" t="s">
        <v>8354</v>
      </c>
      <c r="D27" s="462" t="s">
        <v>8355</v>
      </c>
      <c r="E27" s="463">
        <v>1</v>
      </c>
      <c r="F27" s="439"/>
      <c r="G27" s="440">
        <v>9462</v>
      </c>
      <c r="H27" s="147">
        <f>IF(G27="","",G27-G27*COMPASS!$AH$13)</f>
        <v>9462</v>
      </c>
    </row>
    <row r="28" spans="1:9" ht="15" customHeight="1">
      <c r="A28" s="393" t="s">
        <v>8410</v>
      </c>
      <c r="B28" s="253" t="s">
        <v>25</v>
      </c>
      <c r="C28" s="460" t="s">
        <v>8356</v>
      </c>
      <c r="D28" s="462" t="s">
        <v>8357</v>
      </c>
      <c r="E28" s="463">
        <v>1</v>
      </c>
      <c r="F28" s="439"/>
      <c r="G28" s="440">
        <v>13078</v>
      </c>
      <c r="H28" s="147">
        <f>IF(G28="","",G28-G28*COMPASS!$AH$13)</f>
        <v>13078</v>
      </c>
    </row>
    <row r="29" spans="1:9" ht="15" customHeight="1">
      <c r="A29" s="393" t="s">
        <v>8411</v>
      </c>
      <c r="B29" s="253" t="s">
        <v>25</v>
      </c>
      <c r="C29" s="460" t="s">
        <v>8358</v>
      </c>
      <c r="D29" s="462" t="s">
        <v>8359</v>
      </c>
      <c r="E29" s="463">
        <v>1</v>
      </c>
      <c r="F29" s="439"/>
      <c r="G29" s="440">
        <v>15886</v>
      </c>
      <c r="H29" s="147">
        <f>IF(G29="","",G29-G29*COMPASS!$AH$13)</f>
        <v>15886</v>
      </c>
    </row>
    <row r="30" spans="1:9" ht="15" customHeight="1">
      <c r="A30" s="393" t="s">
        <v>8412</v>
      </c>
      <c r="B30" s="253" t="s">
        <v>25</v>
      </c>
      <c r="C30" s="460" t="s">
        <v>8360</v>
      </c>
      <c r="D30" s="462" t="s">
        <v>8361</v>
      </c>
      <c r="E30" s="463">
        <v>1</v>
      </c>
      <c r="F30" s="439"/>
      <c r="G30" s="440">
        <v>18591</v>
      </c>
      <c r="H30" s="147">
        <f>IF(G30="","",G30-G30*COMPASS!$AH$13)</f>
        <v>18591</v>
      </c>
    </row>
    <row r="31" spans="1:9" ht="15" customHeight="1">
      <c r="A31" s="393" t="s">
        <v>8413</v>
      </c>
      <c r="B31" s="253" t="s">
        <v>25</v>
      </c>
      <c r="C31" s="460" t="s">
        <v>8362</v>
      </c>
      <c r="D31" s="462" t="s">
        <v>8363</v>
      </c>
      <c r="E31" s="463">
        <v>1</v>
      </c>
      <c r="F31" s="439"/>
      <c r="G31" s="440">
        <v>11800</v>
      </c>
      <c r="H31" s="147">
        <f>IF(G31="","",G31-G31*COMPASS!$AH$13)</f>
        <v>11800</v>
      </c>
    </row>
    <row r="32" spans="1:9" ht="15" customHeight="1">
      <c r="A32" s="393" t="s">
        <v>8414</v>
      </c>
      <c r="B32" s="253" t="s">
        <v>25</v>
      </c>
      <c r="C32" s="460" t="s">
        <v>8364</v>
      </c>
      <c r="D32" s="462" t="s">
        <v>8365</v>
      </c>
      <c r="E32" s="463">
        <v>1</v>
      </c>
      <c r="F32" s="439"/>
      <c r="G32" s="440">
        <v>25055</v>
      </c>
      <c r="H32" s="147">
        <f>IF(G32="","",G32-G32*COMPASS!$AH$13)</f>
        <v>25055</v>
      </c>
    </row>
    <row r="33" spans="1:8" ht="15" customHeight="1">
      <c r="A33" s="393" t="s">
        <v>8415</v>
      </c>
      <c r="B33" s="253" t="s">
        <v>25</v>
      </c>
      <c r="C33" s="460" t="s">
        <v>8366</v>
      </c>
      <c r="D33" s="462" t="s">
        <v>8367</v>
      </c>
      <c r="E33" s="463">
        <v>1</v>
      </c>
      <c r="F33" s="439"/>
      <c r="G33" s="440">
        <v>30058</v>
      </c>
      <c r="H33" s="147">
        <f>IF(G33="","",G33-G33*COMPASS!$AH$13)</f>
        <v>30058</v>
      </c>
    </row>
    <row r="34" spans="1:8" ht="15" customHeight="1">
      <c r="A34" s="388" t="s">
        <v>2351</v>
      </c>
      <c r="B34" s="350"/>
      <c r="C34" s="389"/>
      <c r="D34" s="390"/>
      <c r="E34" s="351"/>
      <c r="F34" s="507"/>
      <c r="G34" s="437"/>
      <c r="H34" s="147" t="str">
        <f>IF(G34="","",G34-G34*COMPASS!$AH$13)</f>
        <v/>
      </c>
    </row>
    <row r="35" spans="1:8" ht="15" customHeight="1">
      <c r="A35" s="388" t="s">
        <v>2352</v>
      </c>
      <c r="B35" s="350"/>
      <c r="C35" s="389"/>
      <c r="D35" s="390"/>
      <c r="E35" s="351"/>
      <c r="F35" s="507"/>
      <c r="G35" s="437"/>
      <c r="H35" s="147" t="str">
        <f>IF(G35="","",G35-G35*COMPASS!$AH$13)</f>
        <v/>
      </c>
    </row>
    <row r="36" spans="1:8" ht="15" customHeight="1">
      <c r="A36" s="386" t="s">
        <v>2429</v>
      </c>
      <c r="B36" s="253" t="s">
        <v>65</v>
      </c>
      <c r="C36" s="188" t="s">
        <v>2345</v>
      </c>
      <c r="D36" s="187" t="s">
        <v>2346</v>
      </c>
      <c r="E36" s="438">
        <v>1</v>
      </c>
      <c r="F36" s="439"/>
      <c r="G36" s="440">
        <v>567</v>
      </c>
      <c r="H36" s="147">
        <f>IF(G36="","",G36-G36*COMPASS!$AH$13)</f>
        <v>567</v>
      </c>
    </row>
    <row r="37" spans="1:8" ht="15" customHeight="1">
      <c r="A37" s="386" t="s">
        <v>2430</v>
      </c>
      <c r="B37" s="253" t="s">
        <v>65</v>
      </c>
      <c r="C37" s="188" t="s">
        <v>2347</v>
      </c>
      <c r="D37" s="187" t="s">
        <v>2348</v>
      </c>
      <c r="E37" s="438">
        <v>1</v>
      </c>
      <c r="F37" s="439"/>
      <c r="G37" s="440">
        <v>793</v>
      </c>
      <c r="H37" s="147">
        <f>IF(G37="","",G37-G37*COMPASS!$AH$13)</f>
        <v>793</v>
      </c>
    </row>
    <row r="38" spans="1:8" ht="15" customHeight="1">
      <c r="A38" s="386" t="s">
        <v>2431</v>
      </c>
      <c r="B38" s="253" t="s">
        <v>65</v>
      </c>
      <c r="C38" s="188" t="s">
        <v>2349</v>
      </c>
      <c r="D38" s="187" t="s">
        <v>2350</v>
      </c>
      <c r="E38" s="438">
        <v>1</v>
      </c>
      <c r="F38" s="439"/>
      <c r="G38" s="440">
        <v>1011</v>
      </c>
      <c r="H38" s="147">
        <f>IF(G38="","",G38-G38*COMPASS!$AH$13)</f>
        <v>1011</v>
      </c>
    </row>
    <row r="39" spans="1:8" ht="15" customHeight="1">
      <c r="A39" s="388" t="s">
        <v>43</v>
      </c>
      <c r="B39" s="350"/>
      <c r="C39" s="389"/>
      <c r="D39" s="390"/>
      <c r="E39" s="351"/>
      <c r="F39" s="507"/>
      <c r="G39" s="437"/>
      <c r="H39" s="147" t="str">
        <f>IF(G39="","",G39-G39*COMPASS!$AH$13)</f>
        <v/>
      </c>
    </row>
    <row r="40" spans="1:8" ht="15" customHeight="1">
      <c r="A40" s="393" t="s">
        <v>6016</v>
      </c>
      <c r="B40" s="253" t="s">
        <v>25</v>
      </c>
      <c r="C40" s="188" t="s">
        <v>4759</v>
      </c>
      <c r="D40" s="187" t="s">
        <v>4760</v>
      </c>
      <c r="E40" s="438">
        <v>1</v>
      </c>
      <c r="F40" s="439"/>
      <c r="G40" s="440">
        <v>630</v>
      </c>
      <c r="H40" s="147">
        <f>IF(G40="","",G40-G40*COMPASS!$AH$13)</f>
        <v>630</v>
      </c>
    </row>
    <row r="41" spans="1:8" ht="15" customHeight="1">
      <c r="A41" s="393" t="s">
        <v>6017</v>
      </c>
      <c r="B41" s="253" t="s">
        <v>25</v>
      </c>
      <c r="C41" s="188" t="s">
        <v>4761</v>
      </c>
      <c r="D41" s="187" t="s">
        <v>4762</v>
      </c>
      <c r="E41" s="438">
        <v>1</v>
      </c>
      <c r="F41" s="439"/>
      <c r="G41" s="440">
        <v>945</v>
      </c>
      <c r="H41" s="147">
        <f>IF(G41="","",G41-G41*COMPASS!$AH$13)</f>
        <v>945</v>
      </c>
    </row>
    <row r="42" spans="1:8" ht="15" customHeight="1">
      <c r="A42" s="393" t="s">
        <v>6018</v>
      </c>
      <c r="B42" s="253" t="s">
        <v>25</v>
      </c>
      <c r="C42" s="188" t="s">
        <v>6019</v>
      </c>
      <c r="D42" s="187" t="s">
        <v>4763</v>
      </c>
      <c r="E42" s="438">
        <v>1</v>
      </c>
      <c r="F42" s="439"/>
      <c r="G42" s="440">
        <v>1395</v>
      </c>
      <c r="H42" s="147">
        <f>IF(G42="","",G42-G42*COMPASS!$AH$13)</f>
        <v>1395</v>
      </c>
    </row>
    <row r="43" spans="1:8" ht="15" customHeight="1">
      <c r="A43" s="393" t="s">
        <v>11535</v>
      </c>
      <c r="B43" s="253" t="s">
        <v>25</v>
      </c>
      <c r="C43" s="188" t="s">
        <v>11518</v>
      </c>
      <c r="D43" s="187" t="s">
        <v>11519</v>
      </c>
      <c r="E43" s="438">
        <v>1</v>
      </c>
      <c r="F43" s="439"/>
      <c r="G43" s="440">
        <v>1237</v>
      </c>
      <c r="H43" s="147">
        <f>IF(G43="","",G43-G43*COMPASS!$AH$13)</f>
        <v>1237</v>
      </c>
    </row>
    <row r="44" spans="1:8" ht="15" customHeight="1">
      <c r="A44" s="386" t="s">
        <v>543</v>
      </c>
      <c r="B44" s="253" t="s">
        <v>65</v>
      </c>
      <c r="C44" s="188" t="s">
        <v>430</v>
      </c>
      <c r="D44" s="187" t="s">
        <v>3123</v>
      </c>
      <c r="E44" s="438">
        <v>1</v>
      </c>
      <c r="F44" s="439"/>
      <c r="G44" s="440">
        <v>257</v>
      </c>
      <c r="H44" s="147">
        <f>IF(G44="","",G44-G44*COMPASS!$AH$13)</f>
        <v>257</v>
      </c>
    </row>
    <row r="45" spans="1:8" ht="15" customHeight="1">
      <c r="A45" s="388" t="s">
        <v>3080</v>
      </c>
      <c r="B45" s="350"/>
      <c r="C45" s="389"/>
      <c r="D45" s="390"/>
      <c r="E45" s="351"/>
      <c r="F45" s="507"/>
      <c r="G45" s="437"/>
      <c r="H45" s="147" t="str">
        <f>IF(G45="","",G45-G45*COMPASS!$AH$13)</f>
        <v/>
      </c>
    </row>
    <row r="46" spans="1:8" ht="15" customHeight="1">
      <c r="A46" s="388" t="s">
        <v>12012</v>
      </c>
      <c r="B46" s="350"/>
      <c r="C46" s="389"/>
      <c r="D46" s="390"/>
      <c r="E46" s="351"/>
      <c r="F46" s="507"/>
      <c r="G46" s="437"/>
      <c r="H46" s="147" t="str">
        <f>IF(G46="","",G46-G46*COMPASS!$AH$13)</f>
        <v/>
      </c>
    </row>
    <row r="47" spans="1:8" ht="15" customHeight="1">
      <c r="A47" s="386" t="s">
        <v>3081</v>
      </c>
      <c r="B47" s="253" t="s">
        <v>25</v>
      </c>
      <c r="C47" s="188" t="s">
        <v>3082</v>
      </c>
      <c r="D47" s="187" t="s">
        <v>3083</v>
      </c>
      <c r="E47" s="438">
        <v>1</v>
      </c>
      <c r="F47" s="439"/>
      <c r="G47" s="440">
        <v>16993</v>
      </c>
      <c r="H47" s="147">
        <f>IF(G47="","",G47-G47*COMPASS!$AH$13)</f>
        <v>16993</v>
      </c>
    </row>
    <row r="48" spans="1:8" ht="15" customHeight="1">
      <c r="A48" s="386" t="s">
        <v>3084</v>
      </c>
      <c r="B48" s="253" t="s">
        <v>25</v>
      </c>
      <c r="C48" s="188" t="s">
        <v>3085</v>
      </c>
      <c r="D48" s="187" t="s">
        <v>6970</v>
      </c>
      <c r="E48" s="438">
        <v>1</v>
      </c>
      <c r="F48" s="439"/>
      <c r="G48" s="440">
        <v>14708</v>
      </c>
      <c r="H48" s="147">
        <f>IF(G48="","",G48-G48*COMPASS!$AH$13)</f>
        <v>14708</v>
      </c>
    </row>
    <row r="49" spans="1:8" ht="15" customHeight="1">
      <c r="A49" s="386" t="s">
        <v>3092</v>
      </c>
      <c r="B49" s="253" t="s">
        <v>25</v>
      </c>
      <c r="C49" s="188" t="s">
        <v>3093</v>
      </c>
      <c r="D49" s="187" t="s">
        <v>6971</v>
      </c>
      <c r="E49" s="438">
        <v>1</v>
      </c>
      <c r="F49" s="439"/>
      <c r="G49" s="440">
        <v>70273</v>
      </c>
      <c r="H49" s="147">
        <f>IF(G49="","",G49-G49*COMPASS!$AH$13)</f>
        <v>70273</v>
      </c>
    </row>
    <row r="50" spans="1:8" ht="15" customHeight="1">
      <c r="A50" s="386" t="s">
        <v>3094</v>
      </c>
      <c r="B50" s="253" t="s">
        <v>25</v>
      </c>
      <c r="C50" s="188" t="s">
        <v>3095</v>
      </c>
      <c r="D50" s="187" t="s">
        <v>3096</v>
      </c>
      <c r="E50" s="438">
        <v>1</v>
      </c>
      <c r="F50" s="439"/>
      <c r="G50" s="440">
        <v>23033</v>
      </c>
      <c r="H50" s="147">
        <f>IF(G50="","",G50-G50*COMPASS!$AH$13)</f>
        <v>23033</v>
      </c>
    </row>
    <row r="51" spans="1:8" ht="15" customHeight="1">
      <c r="A51" s="386" t="s">
        <v>3097</v>
      </c>
      <c r="B51" s="253" t="s">
        <v>25</v>
      </c>
      <c r="C51" s="188" t="s">
        <v>3098</v>
      </c>
      <c r="D51" s="187" t="s">
        <v>6972</v>
      </c>
      <c r="E51" s="438">
        <v>1</v>
      </c>
      <c r="F51" s="439"/>
      <c r="G51" s="440">
        <v>19178</v>
      </c>
      <c r="H51" s="147">
        <f>IF(G51="","",G51-G51*COMPASS!$AH$13)</f>
        <v>19178</v>
      </c>
    </row>
    <row r="52" spans="1:8" ht="15" customHeight="1">
      <c r="A52" s="386" t="s">
        <v>3105</v>
      </c>
      <c r="B52" s="253" t="s">
        <v>25</v>
      </c>
      <c r="C52" s="188" t="s">
        <v>3106</v>
      </c>
      <c r="D52" s="187" t="s">
        <v>6973</v>
      </c>
      <c r="E52" s="438">
        <v>1</v>
      </c>
      <c r="F52" s="439"/>
      <c r="G52" s="440">
        <v>102751</v>
      </c>
      <c r="H52" s="147">
        <f>IF(G52="","",G52-G52*COMPASS!$AH$13)</f>
        <v>102751</v>
      </c>
    </row>
    <row r="53" spans="1:8" ht="15" customHeight="1">
      <c r="A53" s="386" t="s">
        <v>6974</v>
      </c>
      <c r="B53" s="253" t="s">
        <v>25</v>
      </c>
      <c r="C53" s="188" t="s">
        <v>6975</v>
      </c>
      <c r="D53" s="187" t="s">
        <v>6976</v>
      </c>
      <c r="E53" s="438">
        <v>1</v>
      </c>
      <c r="F53" s="439"/>
      <c r="G53" s="440">
        <v>29522</v>
      </c>
      <c r="H53" s="147">
        <f>IF(G53="","",G53-G53*COMPASS!$AH$13)</f>
        <v>29522</v>
      </c>
    </row>
    <row r="54" spans="1:8" ht="15" customHeight="1">
      <c r="A54" s="386" t="s">
        <v>6983</v>
      </c>
      <c r="B54" s="253" t="s">
        <v>25</v>
      </c>
      <c r="C54" s="188" t="s">
        <v>6984</v>
      </c>
      <c r="D54" s="187" t="s">
        <v>6985</v>
      </c>
      <c r="E54" s="438">
        <v>1</v>
      </c>
      <c r="F54" s="439"/>
      <c r="G54" s="440">
        <v>25806</v>
      </c>
      <c r="H54" s="147">
        <f>IF(G54="","",G54-G54*COMPASS!$AH$13)</f>
        <v>25806</v>
      </c>
    </row>
    <row r="55" spans="1:8" ht="15" customHeight="1">
      <c r="A55" s="386" t="s">
        <v>6986</v>
      </c>
      <c r="B55" s="253" t="s">
        <v>25</v>
      </c>
      <c r="C55" s="188" t="s">
        <v>6987</v>
      </c>
      <c r="D55" s="187" t="s">
        <v>6988</v>
      </c>
      <c r="E55" s="438">
        <v>1</v>
      </c>
      <c r="F55" s="439"/>
      <c r="G55" s="440">
        <v>131045</v>
      </c>
      <c r="H55" s="147">
        <f>IF(G55="","",G55-G55*COMPASS!$AH$13)</f>
        <v>131045</v>
      </c>
    </row>
    <row r="56" spans="1:8" ht="15" customHeight="1">
      <c r="A56" s="388" t="s">
        <v>12013</v>
      </c>
      <c r="B56" s="350"/>
      <c r="C56" s="389"/>
      <c r="D56" s="390"/>
      <c r="E56" s="351"/>
      <c r="F56" s="507"/>
      <c r="G56" s="437"/>
      <c r="H56" s="147" t="str">
        <f>IF(G56="","",G56-G56*COMPASS!$AH$13)</f>
        <v/>
      </c>
    </row>
    <row r="57" spans="1:8" ht="15" customHeight="1">
      <c r="A57" s="386" t="s">
        <v>3086</v>
      </c>
      <c r="B57" s="253" t="s">
        <v>25</v>
      </c>
      <c r="C57" s="188" t="s">
        <v>3087</v>
      </c>
      <c r="D57" s="187" t="s">
        <v>3088</v>
      </c>
      <c r="E57" s="438">
        <v>1</v>
      </c>
      <c r="F57" s="439"/>
      <c r="G57" s="440">
        <v>22622</v>
      </c>
      <c r="H57" s="147">
        <f>IF(G57="","",G57-G57*COMPASS!$AH$13)</f>
        <v>22622</v>
      </c>
    </row>
    <row r="58" spans="1:8" ht="15" customHeight="1">
      <c r="A58" s="386" t="s">
        <v>3089</v>
      </c>
      <c r="B58" s="253" t="s">
        <v>25</v>
      </c>
      <c r="C58" s="188" t="s">
        <v>3090</v>
      </c>
      <c r="D58" s="187" t="s">
        <v>3091</v>
      </c>
      <c r="E58" s="438">
        <v>1</v>
      </c>
      <c r="F58" s="439"/>
      <c r="G58" s="440">
        <v>90531</v>
      </c>
      <c r="H58" s="147">
        <f>IF(G58="","",G58-G58*COMPASS!$AH$13)</f>
        <v>90531</v>
      </c>
    </row>
    <row r="59" spans="1:8" ht="15" customHeight="1">
      <c r="A59" s="386" t="s">
        <v>3099</v>
      </c>
      <c r="B59" s="253" t="s">
        <v>25</v>
      </c>
      <c r="C59" s="188" t="s">
        <v>3100</v>
      </c>
      <c r="D59" s="187" t="s">
        <v>3101</v>
      </c>
      <c r="E59" s="438">
        <v>1</v>
      </c>
      <c r="F59" s="439"/>
      <c r="G59" s="440">
        <v>28696</v>
      </c>
      <c r="H59" s="147">
        <f>IF(G59="","",G59-G59*COMPASS!$AH$13)</f>
        <v>28696</v>
      </c>
    </row>
    <row r="60" spans="1:8" ht="15" customHeight="1">
      <c r="A60" s="386" t="s">
        <v>3102</v>
      </c>
      <c r="B60" s="253" t="s">
        <v>25</v>
      </c>
      <c r="C60" s="188" t="s">
        <v>3103</v>
      </c>
      <c r="D60" s="187" t="s">
        <v>3104</v>
      </c>
      <c r="E60" s="438">
        <v>1</v>
      </c>
      <c r="F60" s="439"/>
      <c r="G60" s="440">
        <v>121065</v>
      </c>
      <c r="H60" s="147">
        <f>IF(G60="","",G60-G60*COMPASS!$AH$13)</f>
        <v>121065</v>
      </c>
    </row>
    <row r="61" spans="1:8" ht="15" customHeight="1">
      <c r="A61" s="386" t="s">
        <v>6977</v>
      </c>
      <c r="B61" s="253" t="s">
        <v>25</v>
      </c>
      <c r="C61" s="188" t="s">
        <v>6978</v>
      </c>
      <c r="D61" s="187" t="s">
        <v>6979</v>
      </c>
      <c r="E61" s="438">
        <v>1</v>
      </c>
      <c r="F61" s="439"/>
      <c r="G61" s="440">
        <v>34838</v>
      </c>
      <c r="H61" s="147">
        <f>IF(G61="","",G61-G61*COMPASS!$AH$13)</f>
        <v>34838</v>
      </c>
    </row>
    <row r="62" spans="1:8" ht="15" customHeight="1">
      <c r="A62" s="386" t="s">
        <v>6980</v>
      </c>
      <c r="B62" s="253" t="s">
        <v>25</v>
      </c>
      <c r="C62" s="188" t="s">
        <v>6981</v>
      </c>
      <c r="D62" s="187" t="s">
        <v>6982</v>
      </c>
      <c r="E62" s="438">
        <v>1</v>
      </c>
      <c r="F62" s="439"/>
      <c r="G62" s="440">
        <v>145729</v>
      </c>
      <c r="H62" s="147">
        <f>IF(G62="","",G62-G62*COMPASS!$AH$13)</f>
        <v>145729</v>
      </c>
    </row>
    <row r="63" spans="1:8" ht="15" customHeight="1">
      <c r="A63" s="388" t="s">
        <v>7804</v>
      </c>
      <c r="B63" s="350"/>
      <c r="C63" s="389"/>
      <c r="D63" s="390"/>
      <c r="E63" s="351"/>
      <c r="F63" s="507"/>
      <c r="G63" s="437"/>
      <c r="H63" s="147" t="str">
        <f>IF(G63="","",G63-G63*COMPASS!$AH$13)</f>
        <v/>
      </c>
    </row>
    <row r="64" spans="1:8" ht="15" customHeight="1">
      <c r="A64" s="393" t="s">
        <v>3124</v>
      </c>
      <c r="B64" s="253" t="s">
        <v>25</v>
      </c>
      <c r="C64" s="460" t="s">
        <v>3125</v>
      </c>
      <c r="D64" s="187" t="s">
        <v>3126</v>
      </c>
      <c r="E64" s="438">
        <v>1</v>
      </c>
      <c r="F64" s="571"/>
      <c r="G64" s="567">
        <v>860</v>
      </c>
      <c r="H64" s="147">
        <f>IF(G64="","",G64-G64*COMPASS!$AH$13)</f>
        <v>860</v>
      </c>
    </row>
    <row r="65" spans="1:8" ht="15" customHeight="1">
      <c r="A65" s="393" t="s">
        <v>3127</v>
      </c>
      <c r="B65" s="253" t="s">
        <v>25</v>
      </c>
      <c r="C65" s="460" t="s">
        <v>3128</v>
      </c>
      <c r="D65" s="187" t="s">
        <v>3129</v>
      </c>
      <c r="E65" s="438">
        <v>1</v>
      </c>
      <c r="F65" s="571"/>
      <c r="G65" s="567">
        <v>860</v>
      </c>
      <c r="H65" s="147">
        <f>IF(G65="","",G65-G65*COMPASS!$AH$13)</f>
        <v>860</v>
      </c>
    </row>
    <row r="66" spans="1:8" ht="15" customHeight="1">
      <c r="A66" s="393" t="s">
        <v>3130</v>
      </c>
      <c r="B66" s="253" t="s">
        <v>25</v>
      </c>
      <c r="C66" s="460" t="s">
        <v>3131</v>
      </c>
      <c r="D66" s="187" t="s">
        <v>3132</v>
      </c>
      <c r="E66" s="438">
        <v>1</v>
      </c>
      <c r="F66" s="571"/>
      <c r="G66" s="567">
        <v>1309</v>
      </c>
      <c r="H66" s="147">
        <f>IF(G66="","",G66-G66*COMPASS!$AH$13)</f>
        <v>1309</v>
      </c>
    </row>
    <row r="67" spans="1:8" ht="15" customHeight="1">
      <c r="A67" s="393" t="s">
        <v>3133</v>
      </c>
      <c r="B67" s="253" t="s">
        <v>25</v>
      </c>
      <c r="C67" s="460" t="s">
        <v>3134</v>
      </c>
      <c r="D67" s="187" t="s">
        <v>3135</v>
      </c>
      <c r="E67" s="438">
        <v>1</v>
      </c>
      <c r="F67" s="571"/>
      <c r="G67" s="567">
        <v>1309</v>
      </c>
      <c r="H67" s="147">
        <f>IF(G67="","",G67-G67*COMPASS!$AH$13)</f>
        <v>1309</v>
      </c>
    </row>
    <row r="68" spans="1:8" ht="15" customHeight="1">
      <c r="A68" s="393" t="s">
        <v>6996</v>
      </c>
      <c r="B68" s="253" t="s">
        <v>25</v>
      </c>
      <c r="C68" s="188" t="s">
        <v>6991</v>
      </c>
      <c r="D68" s="187" t="s">
        <v>6992</v>
      </c>
      <c r="E68" s="438">
        <v>1</v>
      </c>
      <c r="F68" s="439"/>
      <c r="G68" s="440">
        <v>1993</v>
      </c>
      <c r="H68" s="147">
        <f>IF(G68="","",G68-G68*COMPASS!$AH$13)</f>
        <v>1993</v>
      </c>
    </row>
    <row r="69" spans="1:8" ht="15" customHeight="1">
      <c r="A69" s="393" t="s">
        <v>6997</v>
      </c>
      <c r="B69" s="253" t="s">
        <v>25</v>
      </c>
      <c r="C69" s="188" t="s">
        <v>6993</v>
      </c>
      <c r="D69" s="187" t="s">
        <v>6994</v>
      </c>
      <c r="E69" s="438">
        <v>1</v>
      </c>
      <c r="F69" s="439"/>
      <c r="G69" s="440">
        <v>1993</v>
      </c>
      <c r="H69" s="147">
        <f>IF(G69="","",G69-G69*COMPASS!$AH$13)</f>
        <v>1993</v>
      </c>
    </row>
    <row r="70" spans="1:8" ht="15" customHeight="1">
      <c r="A70" s="386" t="s">
        <v>3107</v>
      </c>
      <c r="B70" s="253" t="s">
        <v>25</v>
      </c>
      <c r="C70" s="188" t="s">
        <v>3108</v>
      </c>
      <c r="D70" s="187" t="s">
        <v>6989</v>
      </c>
      <c r="E70" s="438">
        <v>1</v>
      </c>
      <c r="F70" s="439"/>
      <c r="G70" s="440">
        <v>16574</v>
      </c>
      <c r="H70" s="147">
        <f>IF(G70="","",G70-G70*COMPASS!$AH$13)</f>
        <v>16574</v>
      </c>
    </row>
    <row r="71" spans="1:8" ht="15" customHeight="1">
      <c r="A71" s="388" t="s">
        <v>3383</v>
      </c>
      <c r="B71" s="350"/>
      <c r="C71" s="389"/>
      <c r="D71" s="390"/>
      <c r="E71" s="351"/>
      <c r="F71" s="507"/>
      <c r="G71" s="437"/>
      <c r="H71" s="147" t="str">
        <f>IF(G71="","",G71-G71*COMPASS!$AH$13)</f>
        <v/>
      </c>
    </row>
    <row r="72" spans="1:8" ht="15" customHeight="1">
      <c r="A72" s="388" t="s">
        <v>7805</v>
      </c>
      <c r="B72" s="350"/>
      <c r="C72" s="389"/>
      <c r="D72" s="390"/>
      <c r="E72" s="351"/>
      <c r="F72" s="507"/>
      <c r="G72" s="437"/>
      <c r="H72" s="147" t="str">
        <f>IF(G72="","",G72-G72*COMPASS!$AH$13)</f>
        <v/>
      </c>
    </row>
    <row r="73" spans="1:8" ht="15" customHeight="1">
      <c r="A73" s="393" t="s">
        <v>151</v>
      </c>
      <c r="B73" s="253" t="s">
        <v>25</v>
      </c>
      <c r="C73" s="188" t="s">
        <v>77</v>
      </c>
      <c r="D73" s="187" t="s">
        <v>3115</v>
      </c>
      <c r="E73" s="438">
        <v>1</v>
      </c>
      <c r="F73" s="439"/>
      <c r="G73" s="440">
        <v>224</v>
      </c>
      <c r="H73" s="147">
        <f>IF(G73="","",G73-G73*COMPASS!$AH$13)</f>
        <v>224</v>
      </c>
    </row>
    <row r="74" spans="1:8" ht="15" customHeight="1">
      <c r="A74" s="393" t="s">
        <v>363</v>
      </c>
      <c r="B74" s="253" t="s">
        <v>25</v>
      </c>
      <c r="C74" s="188" t="s">
        <v>362</v>
      </c>
      <c r="D74" s="187" t="s">
        <v>3116</v>
      </c>
      <c r="E74" s="438">
        <v>1</v>
      </c>
      <c r="F74" s="439"/>
      <c r="G74" s="440">
        <v>283</v>
      </c>
      <c r="H74" s="147">
        <f>IF(G74="","",G74-G74*COMPASS!$AH$13)</f>
        <v>283</v>
      </c>
    </row>
    <row r="75" spans="1:8" ht="15" customHeight="1">
      <c r="A75" s="393" t="s">
        <v>3117</v>
      </c>
      <c r="B75" s="253" t="s">
        <v>25</v>
      </c>
      <c r="C75" s="188" t="s">
        <v>3118</v>
      </c>
      <c r="D75" s="187" t="s">
        <v>3119</v>
      </c>
      <c r="E75" s="438">
        <v>1</v>
      </c>
      <c r="F75" s="439"/>
      <c r="G75" s="440">
        <v>399</v>
      </c>
      <c r="H75" s="147">
        <f>IF(G75="","",G75-G75*COMPASS!$AH$13)</f>
        <v>399</v>
      </c>
    </row>
    <row r="76" spans="1:8" ht="15" customHeight="1">
      <c r="A76" s="393" t="s">
        <v>3120</v>
      </c>
      <c r="B76" s="253" t="s">
        <v>25</v>
      </c>
      <c r="C76" s="188" t="s">
        <v>3121</v>
      </c>
      <c r="D76" s="187" t="s">
        <v>3122</v>
      </c>
      <c r="E76" s="438">
        <v>1</v>
      </c>
      <c r="F76" s="439"/>
      <c r="G76" s="440">
        <v>666</v>
      </c>
      <c r="H76" s="147">
        <f>IF(G76="","",G76-G76*COMPASS!$AH$13)</f>
        <v>666</v>
      </c>
    </row>
    <row r="77" spans="1:8" ht="15" customHeight="1">
      <c r="A77" s="393" t="s">
        <v>3112</v>
      </c>
      <c r="B77" s="253" t="s">
        <v>25</v>
      </c>
      <c r="C77" s="188" t="s">
        <v>3113</v>
      </c>
      <c r="D77" s="187" t="s">
        <v>3114</v>
      </c>
      <c r="E77" s="438">
        <v>1</v>
      </c>
      <c r="F77" s="439"/>
      <c r="G77" s="440">
        <v>145</v>
      </c>
      <c r="H77" s="147">
        <f>IF(G77="","",G77-G77*COMPASS!$AH$13)</f>
        <v>145</v>
      </c>
    </row>
    <row r="78" spans="1:8" ht="15" customHeight="1">
      <c r="A78" s="388" t="s">
        <v>429</v>
      </c>
      <c r="B78" s="350"/>
      <c r="C78" s="389"/>
      <c r="D78" s="390"/>
      <c r="E78" s="351"/>
      <c r="F78" s="507"/>
      <c r="G78" s="437"/>
      <c r="H78" s="147" t="str">
        <f>IF(G78="","",G78-G78*COMPASS!$AH$13)</f>
        <v/>
      </c>
    </row>
    <row r="79" spans="1:8" ht="15" customHeight="1">
      <c r="A79" s="388" t="s">
        <v>3109</v>
      </c>
      <c r="B79" s="350"/>
      <c r="C79" s="389"/>
      <c r="D79" s="390"/>
      <c r="E79" s="351"/>
      <c r="F79" s="507"/>
      <c r="G79" s="437"/>
      <c r="H79" s="147" t="str">
        <f>IF(G79="","",G79-G79*COMPASS!$AH$13)</f>
        <v/>
      </c>
    </row>
    <row r="80" spans="1:8" ht="15" customHeight="1">
      <c r="A80" s="388" t="s">
        <v>3110</v>
      </c>
      <c r="B80" s="350"/>
      <c r="C80" s="389"/>
      <c r="D80" s="390"/>
      <c r="E80" s="351"/>
      <c r="F80" s="507"/>
      <c r="G80" s="437"/>
      <c r="H80" s="147" t="str">
        <f>IF(G80="","",G80-G80*COMPASS!$AH$13)</f>
        <v/>
      </c>
    </row>
    <row r="81" spans="1:8" ht="15" customHeight="1">
      <c r="A81" s="393" t="s">
        <v>3884</v>
      </c>
      <c r="B81" s="253" t="s">
        <v>25</v>
      </c>
      <c r="C81" s="188" t="s">
        <v>3885</v>
      </c>
      <c r="D81" s="187" t="s">
        <v>6990</v>
      </c>
      <c r="E81" s="438">
        <v>1</v>
      </c>
      <c r="F81" s="439"/>
      <c r="G81" s="440">
        <v>9090</v>
      </c>
      <c r="H81" s="147">
        <f>IF(G81="","",G81-G81*COMPASS!$AH$13)</f>
        <v>9090</v>
      </c>
    </row>
    <row r="82" spans="1:8" ht="15" customHeight="1">
      <c r="A82" s="401" t="s">
        <v>11520</v>
      </c>
      <c r="B82" s="446"/>
      <c r="C82" s="402"/>
      <c r="D82" s="403"/>
      <c r="E82" s="405"/>
      <c r="F82" s="572"/>
      <c r="G82" s="461"/>
      <c r="H82" s="147" t="str">
        <f>IF(G82="","",G82-G82*COMPASS!$AH$13)</f>
        <v/>
      </c>
    </row>
    <row r="83" spans="1:8" ht="15" customHeight="1">
      <c r="A83" s="401" t="s">
        <v>11521</v>
      </c>
      <c r="B83" s="446"/>
      <c r="C83" s="402"/>
      <c r="D83" s="403"/>
      <c r="E83" s="405"/>
      <c r="F83" s="572"/>
      <c r="G83" s="461"/>
      <c r="H83" s="147" t="str">
        <f>IF(G83="","",G83-G83*COMPASS!$AH$13)</f>
        <v/>
      </c>
    </row>
    <row r="84" spans="1:8" ht="15" customHeight="1">
      <c r="A84" s="393" t="s">
        <v>11536</v>
      </c>
      <c r="B84" s="253" t="s">
        <v>25</v>
      </c>
      <c r="C84" s="188" t="s">
        <v>11522</v>
      </c>
      <c r="D84" s="187" t="s">
        <v>11523</v>
      </c>
      <c r="E84" s="438">
        <v>1</v>
      </c>
      <c r="F84" s="439"/>
      <c r="G84" s="440">
        <v>3214</v>
      </c>
      <c r="H84" s="147">
        <f>IF(G84="","",G84-G84*COMPASS!$AH$13)</f>
        <v>3214</v>
      </c>
    </row>
    <row r="85" spans="1:8" ht="15" customHeight="1">
      <c r="A85" s="388" t="s">
        <v>3111</v>
      </c>
      <c r="B85" s="350"/>
      <c r="C85" s="389"/>
      <c r="D85" s="390"/>
      <c r="E85" s="351"/>
      <c r="F85" s="507"/>
      <c r="G85" s="437"/>
      <c r="H85" s="147" t="str">
        <f>IF(G85="","",G85-G85*COMPASS!$AH$13)</f>
        <v/>
      </c>
    </row>
    <row r="86" spans="1:8" ht="15" customHeight="1">
      <c r="A86" s="393" t="s">
        <v>7864</v>
      </c>
      <c r="B86" s="253" t="s">
        <v>65</v>
      </c>
      <c r="C86" s="188" t="s">
        <v>7862</v>
      </c>
      <c r="D86" s="187" t="s">
        <v>7863</v>
      </c>
      <c r="E86" s="438">
        <v>1</v>
      </c>
      <c r="F86" s="439"/>
      <c r="G86" s="440">
        <v>2763</v>
      </c>
      <c r="H86" s="147">
        <f>IF(G86="","",G86-G86*COMPASS!$AH$13)</f>
        <v>2763</v>
      </c>
    </row>
    <row r="87" spans="1:8" ht="15" customHeight="1">
      <c r="A87" s="388" t="s">
        <v>4176</v>
      </c>
      <c r="B87" s="350"/>
      <c r="C87" s="389"/>
      <c r="D87" s="390"/>
      <c r="E87" s="351"/>
      <c r="F87" s="507"/>
      <c r="G87" s="437"/>
      <c r="H87" s="147" t="str">
        <f>IF(G87="","",G87-G87*COMPASS!$AH$13)</f>
        <v/>
      </c>
    </row>
    <row r="88" spans="1:8" ht="15" customHeight="1">
      <c r="A88" s="393" t="s">
        <v>11537</v>
      </c>
      <c r="B88" s="253" t="s">
        <v>25</v>
      </c>
      <c r="C88" s="460" t="s">
        <v>11524</v>
      </c>
      <c r="D88" s="462" t="s">
        <v>11525</v>
      </c>
      <c r="E88" s="463">
        <v>1</v>
      </c>
      <c r="F88" s="439"/>
      <c r="G88" s="567">
        <v>4269</v>
      </c>
      <c r="H88" s="147">
        <f>IF(G88="","",G88-G88*COMPASS!$AH$13)</f>
        <v>4269</v>
      </c>
    </row>
    <row r="89" spans="1:8" ht="15" customHeight="1">
      <c r="A89" s="393" t="s">
        <v>4177</v>
      </c>
      <c r="B89" s="253" t="s">
        <v>25</v>
      </c>
      <c r="C89" s="460" t="s">
        <v>4178</v>
      </c>
      <c r="D89" s="462" t="s">
        <v>11526</v>
      </c>
      <c r="E89" s="463">
        <v>1</v>
      </c>
      <c r="F89" s="573"/>
      <c r="G89" s="567">
        <v>5308</v>
      </c>
      <c r="H89" s="147">
        <f>IF(G89="","",G89-G89*COMPASS!$AH$13)</f>
        <v>5308</v>
      </c>
    </row>
    <row r="90" spans="1:8" ht="15" customHeight="1">
      <c r="A90" s="388" t="s">
        <v>43</v>
      </c>
      <c r="B90" s="350"/>
      <c r="C90" s="389"/>
      <c r="D90" s="390"/>
      <c r="E90" s="351"/>
      <c r="F90" s="507"/>
      <c r="G90" s="437"/>
      <c r="H90" s="147" t="str">
        <f>IF(G90="","",G90-G90*COMPASS!$AH$13)</f>
        <v/>
      </c>
    </row>
    <row r="91" spans="1:8" ht="15" customHeight="1">
      <c r="A91" s="388" t="s">
        <v>7808</v>
      </c>
      <c r="B91" s="350"/>
      <c r="C91" s="389"/>
      <c r="D91" s="390"/>
      <c r="E91" s="351"/>
      <c r="F91" s="507"/>
      <c r="G91" s="437"/>
      <c r="H91" s="147" t="str">
        <f>IF(G91="","",G91-G91*COMPASS!$AH$13)</f>
        <v/>
      </c>
    </row>
    <row r="92" spans="1:8" ht="15" customHeight="1">
      <c r="A92" s="393" t="s">
        <v>544</v>
      </c>
      <c r="B92" s="253" t="s">
        <v>25</v>
      </c>
      <c r="C92" s="188" t="s">
        <v>183</v>
      </c>
      <c r="D92" s="187" t="s">
        <v>4179</v>
      </c>
      <c r="E92" s="438">
        <v>1</v>
      </c>
      <c r="F92" s="439"/>
      <c r="G92" s="440">
        <v>81</v>
      </c>
      <c r="H92" s="147">
        <f>IF(G92="","",G92-G92*COMPASS!$AH$13)</f>
        <v>81</v>
      </c>
    </row>
    <row r="93" spans="1:8" ht="15" customHeight="1">
      <c r="A93" s="393" t="s">
        <v>3136</v>
      </c>
      <c r="B93" s="253" t="s">
        <v>25</v>
      </c>
      <c r="C93" s="188" t="s">
        <v>3137</v>
      </c>
      <c r="D93" s="187" t="s">
        <v>4180</v>
      </c>
      <c r="E93" s="438">
        <v>1</v>
      </c>
      <c r="F93" s="439"/>
      <c r="G93" s="440">
        <v>81</v>
      </c>
      <c r="H93" s="147">
        <f>IF(G93="","",G93-G93*COMPASS!$AH$13)</f>
        <v>81</v>
      </c>
    </row>
    <row r="94" spans="1:8" ht="15" customHeight="1">
      <c r="A94" s="393" t="s">
        <v>3138</v>
      </c>
      <c r="B94" s="253" t="s">
        <v>25</v>
      </c>
      <c r="C94" s="188" t="s">
        <v>3139</v>
      </c>
      <c r="D94" s="187" t="s">
        <v>4181</v>
      </c>
      <c r="E94" s="438">
        <v>1</v>
      </c>
      <c r="F94" s="439"/>
      <c r="G94" s="440">
        <v>81</v>
      </c>
      <c r="H94" s="147">
        <f>IF(G94="","",G94-G94*COMPASS!$AH$13)</f>
        <v>81</v>
      </c>
    </row>
    <row r="95" spans="1:8" ht="15" customHeight="1">
      <c r="A95" s="393" t="s">
        <v>3140</v>
      </c>
      <c r="B95" s="253" t="s">
        <v>25</v>
      </c>
      <c r="C95" s="188" t="s">
        <v>3141</v>
      </c>
      <c r="D95" s="187" t="s">
        <v>4182</v>
      </c>
      <c r="E95" s="438">
        <v>1</v>
      </c>
      <c r="F95" s="439"/>
      <c r="G95" s="440">
        <v>81</v>
      </c>
      <c r="H95" s="147">
        <f>IF(G95="","",G95-G95*COMPASS!$AH$13)</f>
        <v>81</v>
      </c>
    </row>
    <row r="96" spans="1:8" ht="15" customHeight="1">
      <c r="A96" s="393" t="s">
        <v>3142</v>
      </c>
      <c r="B96" s="253" t="s">
        <v>25</v>
      </c>
      <c r="C96" s="188" t="s">
        <v>3143</v>
      </c>
      <c r="D96" s="187" t="s">
        <v>4183</v>
      </c>
      <c r="E96" s="438">
        <v>1</v>
      </c>
      <c r="F96" s="439"/>
      <c r="G96" s="440">
        <v>81</v>
      </c>
      <c r="H96" s="147">
        <f>IF(G96="","",G96-G96*COMPASS!$AH$13)</f>
        <v>81</v>
      </c>
    </row>
    <row r="97" spans="1:8" ht="15" customHeight="1">
      <c r="A97" s="393" t="s">
        <v>3144</v>
      </c>
      <c r="B97" s="253" t="s">
        <v>25</v>
      </c>
      <c r="C97" s="188" t="s">
        <v>3145</v>
      </c>
      <c r="D97" s="187" t="s">
        <v>4184</v>
      </c>
      <c r="E97" s="438">
        <v>1</v>
      </c>
      <c r="F97" s="439"/>
      <c r="G97" s="440">
        <v>81</v>
      </c>
      <c r="H97" s="147">
        <f>IF(G97="","",G97-G97*COMPASS!$AH$13)</f>
        <v>81</v>
      </c>
    </row>
    <row r="98" spans="1:8" ht="15" customHeight="1">
      <c r="A98" s="393" t="s">
        <v>3146</v>
      </c>
      <c r="B98" s="253" t="s">
        <v>25</v>
      </c>
      <c r="C98" s="188" t="s">
        <v>3147</v>
      </c>
      <c r="D98" s="187" t="s">
        <v>4185</v>
      </c>
      <c r="E98" s="438">
        <v>1</v>
      </c>
      <c r="F98" s="439"/>
      <c r="G98" s="440">
        <v>81</v>
      </c>
      <c r="H98" s="147">
        <f>IF(G98="","",G98-G98*COMPASS!$AH$13)</f>
        <v>81</v>
      </c>
    </row>
    <row r="99" spans="1:8" ht="15" customHeight="1">
      <c r="A99" s="393" t="s">
        <v>4186</v>
      </c>
      <c r="B99" s="253" t="s">
        <v>25</v>
      </c>
      <c r="C99" s="188" t="s">
        <v>4187</v>
      </c>
      <c r="D99" s="187" t="s">
        <v>4188</v>
      </c>
      <c r="E99" s="438">
        <v>1</v>
      </c>
      <c r="F99" s="439"/>
      <c r="G99" s="440">
        <v>81</v>
      </c>
      <c r="H99" s="147">
        <f>IF(G99="","",G99-G99*COMPASS!$AH$13)</f>
        <v>81</v>
      </c>
    </row>
    <row r="100" spans="1:8" ht="15" customHeight="1">
      <c r="A100" s="388" t="s">
        <v>6995</v>
      </c>
      <c r="B100" s="350"/>
      <c r="C100" s="389"/>
      <c r="D100" s="390"/>
      <c r="E100" s="351"/>
      <c r="F100" s="507"/>
      <c r="G100" s="437"/>
      <c r="H100" s="147" t="str">
        <f>IF(G100="","",G100-G100*COMPASS!$AH$13)</f>
        <v/>
      </c>
    </row>
    <row r="101" spans="1:8" ht="15" customHeight="1">
      <c r="A101" s="388" t="s">
        <v>423</v>
      </c>
      <c r="B101" s="350"/>
      <c r="C101" s="389"/>
      <c r="D101" s="390"/>
      <c r="E101" s="351"/>
      <c r="F101" s="507"/>
      <c r="G101" s="437"/>
      <c r="H101" s="147" t="str">
        <f>IF(G101="","",G101-G101*COMPASS!$AH$13)</f>
        <v/>
      </c>
    </row>
    <row r="102" spans="1:8" ht="15" customHeight="1">
      <c r="A102" s="388" t="s">
        <v>7807</v>
      </c>
      <c r="B102" s="350"/>
      <c r="C102" s="389"/>
      <c r="D102" s="390"/>
      <c r="E102" s="351"/>
      <c r="F102" s="507"/>
      <c r="G102" s="437"/>
      <c r="H102" s="147" t="str">
        <f>IF(G102="","",G102-G102*COMPASS!$AH$13)</f>
        <v/>
      </c>
    </row>
    <row r="103" spans="1:8" ht="15" customHeight="1">
      <c r="A103" s="393" t="s">
        <v>8423</v>
      </c>
      <c r="B103" s="253" t="s">
        <v>25</v>
      </c>
      <c r="C103" s="188" t="s">
        <v>8382</v>
      </c>
      <c r="D103" s="187" t="s">
        <v>8383</v>
      </c>
      <c r="E103" s="438">
        <v>1</v>
      </c>
      <c r="F103" s="439"/>
      <c r="G103" s="440">
        <v>130</v>
      </c>
      <c r="H103" s="147">
        <f>IF(G103="","",G103-G103*COMPASS!$AH$13)</f>
        <v>130</v>
      </c>
    </row>
    <row r="104" spans="1:8" ht="15" customHeight="1">
      <c r="A104" s="393" t="s">
        <v>8422</v>
      </c>
      <c r="B104" s="253" t="s">
        <v>25</v>
      </c>
      <c r="C104" s="188" t="s">
        <v>8380</v>
      </c>
      <c r="D104" s="187" t="s">
        <v>8381</v>
      </c>
      <c r="E104" s="438">
        <v>1</v>
      </c>
      <c r="F104" s="439"/>
      <c r="G104" s="440">
        <v>104</v>
      </c>
      <c r="H104" s="147">
        <f>IF(G104="","",G104-G104*COMPASS!$AH$13)</f>
        <v>104</v>
      </c>
    </row>
    <row r="105" spans="1:8" ht="15" customHeight="1">
      <c r="A105" s="393" t="s">
        <v>8421</v>
      </c>
      <c r="B105" s="253" t="s">
        <v>25</v>
      </c>
      <c r="C105" s="188" t="s">
        <v>8378</v>
      </c>
      <c r="D105" s="187" t="s">
        <v>8379</v>
      </c>
      <c r="E105" s="438">
        <v>1</v>
      </c>
      <c r="F105" s="439"/>
      <c r="G105" s="440">
        <v>87</v>
      </c>
      <c r="H105" s="147">
        <f>IF(G105="","",G105-G105*COMPASS!$AH$13)</f>
        <v>87</v>
      </c>
    </row>
    <row r="106" spans="1:8" ht="15" customHeight="1">
      <c r="A106" s="393" t="s">
        <v>8420</v>
      </c>
      <c r="B106" s="253" t="s">
        <v>25</v>
      </c>
      <c r="C106" s="188" t="s">
        <v>8376</v>
      </c>
      <c r="D106" s="187" t="s">
        <v>8377</v>
      </c>
      <c r="E106" s="438">
        <v>1</v>
      </c>
      <c r="F106" s="439"/>
      <c r="G106" s="440">
        <v>60</v>
      </c>
      <c r="H106" s="147">
        <f>IF(G106="","",G106-G106*COMPASS!$AH$13)</f>
        <v>60</v>
      </c>
    </row>
    <row r="107" spans="1:8" ht="15" customHeight="1">
      <c r="A107" s="393" t="s">
        <v>8419</v>
      </c>
      <c r="B107" s="253" t="s">
        <v>25</v>
      </c>
      <c r="C107" s="188" t="s">
        <v>8374</v>
      </c>
      <c r="D107" s="187" t="s">
        <v>8375</v>
      </c>
      <c r="E107" s="438">
        <v>1</v>
      </c>
      <c r="F107" s="439"/>
      <c r="G107" s="440">
        <v>123</v>
      </c>
      <c r="H107" s="147">
        <f>IF(G107="","",G107-G107*COMPASS!$AH$13)</f>
        <v>123</v>
      </c>
    </row>
    <row r="108" spans="1:8" ht="15" customHeight="1">
      <c r="A108" s="393" t="s">
        <v>8418</v>
      </c>
      <c r="B108" s="253" t="s">
        <v>25</v>
      </c>
      <c r="C108" s="188" t="s">
        <v>8372</v>
      </c>
      <c r="D108" s="187" t="s">
        <v>8373</v>
      </c>
      <c r="E108" s="438">
        <v>1</v>
      </c>
      <c r="F108" s="439"/>
      <c r="G108" s="440">
        <v>79</v>
      </c>
      <c r="H108" s="147">
        <f>IF(G108="","",G108-G108*COMPASS!$AH$13)</f>
        <v>79</v>
      </c>
    </row>
    <row r="109" spans="1:8" ht="15" customHeight="1">
      <c r="A109" s="393" t="s">
        <v>8417</v>
      </c>
      <c r="B109" s="253" t="s">
        <v>25</v>
      </c>
      <c r="C109" s="188" t="s">
        <v>8370</v>
      </c>
      <c r="D109" s="187" t="s">
        <v>8371</v>
      </c>
      <c r="E109" s="438">
        <v>1</v>
      </c>
      <c r="F109" s="439"/>
      <c r="G109" s="440">
        <v>97</v>
      </c>
      <c r="H109" s="147">
        <f>IF(G109="","",G109-G109*COMPASS!$AH$13)</f>
        <v>97</v>
      </c>
    </row>
    <row r="110" spans="1:8" ht="15" customHeight="1">
      <c r="A110" s="393" t="s">
        <v>8416</v>
      </c>
      <c r="B110" s="253" t="s">
        <v>25</v>
      </c>
      <c r="C110" s="188" t="s">
        <v>8368</v>
      </c>
      <c r="D110" s="187" t="s">
        <v>8369</v>
      </c>
      <c r="E110" s="438">
        <v>1</v>
      </c>
      <c r="F110" s="439"/>
      <c r="G110" s="440">
        <v>52</v>
      </c>
      <c r="H110" s="147">
        <f>IF(G110="","",G110-G110*COMPASS!$AH$13)</f>
        <v>52</v>
      </c>
    </row>
    <row r="111" spans="1:8" ht="15" customHeight="1">
      <c r="A111" s="388" t="s">
        <v>8384</v>
      </c>
      <c r="B111" s="350"/>
      <c r="C111" s="389"/>
      <c r="D111" s="390"/>
      <c r="E111" s="351"/>
      <c r="F111" s="507"/>
      <c r="G111" s="437"/>
      <c r="H111" s="147" t="str">
        <f>IF(G111="","",G111-G111*COMPASS!$AH$13)</f>
        <v/>
      </c>
    </row>
    <row r="112" spans="1:8" ht="15" customHeight="1">
      <c r="A112" s="393" t="s">
        <v>8428</v>
      </c>
      <c r="B112" s="253" t="s">
        <v>25</v>
      </c>
      <c r="C112" s="188" t="s">
        <v>8393</v>
      </c>
      <c r="D112" s="187" t="s">
        <v>8394</v>
      </c>
      <c r="E112" s="438">
        <v>1</v>
      </c>
      <c r="F112" s="439"/>
      <c r="G112" s="440">
        <v>612</v>
      </c>
      <c r="H112" s="147">
        <f>IF(G112="","",G112-G112*COMPASS!$AH$13)</f>
        <v>612</v>
      </c>
    </row>
    <row r="113" spans="1:8" ht="15" customHeight="1">
      <c r="A113" s="393" t="s">
        <v>8427</v>
      </c>
      <c r="B113" s="253" t="s">
        <v>25</v>
      </c>
      <c r="C113" s="188" t="s">
        <v>8391</v>
      </c>
      <c r="D113" s="187" t="s">
        <v>8392</v>
      </c>
      <c r="E113" s="438">
        <v>1</v>
      </c>
      <c r="F113" s="439"/>
      <c r="G113" s="440">
        <v>407</v>
      </c>
      <c r="H113" s="147">
        <f>IF(G113="","",G113-G113*COMPASS!$AH$13)</f>
        <v>407</v>
      </c>
    </row>
    <row r="114" spans="1:8" ht="15" customHeight="1">
      <c r="A114" s="393" t="s">
        <v>8426</v>
      </c>
      <c r="B114" s="253" t="s">
        <v>25</v>
      </c>
      <c r="C114" s="188" t="s">
        <v>8389</v>
      </c>
      <c r="D114" s="187" t="s">
        <v>8390</v>
      </c>
      <c r="E114" s="438">
        <v>1</v>
      </c>
      <c r="F114" s="439"/>
      <c r="G114" s="440">
        <v>330</v>
      </c>
      <c r="H114" s="147">
        <f>IF(G114="","",G114-G114*COMPASS!$AH$13)</f>
        <v>330</v>
      </c>
    </row>
    <row r="115" spans="1:8" ht="15" customHeight="1">
      <c r="A115" s="393" t="s">
        <v>8425</v>
      </c>
      <c r="B115" s="253" t="s">
        <v>25</v>
      </c>
      <c r="C115" s="188" t="s">
        <v>8387</v>
      </c>
      <c r="D115" s="187" t="s">
        <v>8388</v>
      </c>
      <c r="E115" s="438">
        <v>1</v>
      </c>
      <c r="F115" s="439"/>
      <c r="G115" s="440">
        <v>276</v>
      </c>
      <c r="H115" s="147">
        <f>IF(G115="","",G115-G115*COMPASS!$AH$13)</f>
        <v>276</v>
      </c>
    </row>
    <row r="116" spans="1:8" ht="15" customHeight="1">
      <c r="A116" s="393" t="s">
        <v>8424</v>
      </c>
      <c r="B116" s="253" t="s">
        <v>25</v>
      </c>
      <c r="C116" s="188" t="s">
        <v>8385</v>
      </c>
      <c r="D116" s="187" t="s">
        <v>8386</v>
      </c>
      <c r="E116" s="438">
        <v>1</v>
      </c>
      <c r="F116" s="439"/>
      <c r="G116" s="440">
        <v>223</v>
      </c>
      <c r="H116" s="147">
        <f>IF(G116="","",G116-G116*COMPASS!$AH$13)</f>
        <v>223</v>
      </c>
    </row>
    <row r="117" spans="1:8" ht="15" customHeight="1">
      <c r="A117" s="388" t="s">
        <v>7806</v>
      </c>
      <c r="B117" s="350"/>
      <c r="C117" s="389"/>
      <c r="D117" s="390"/>
      <c r="E117" s="351"/>
      <c r="F117" s="507"/>
      <c r="G117" s="437"/>
      <c r="H117" s="147" t="str">
        <f>IF(G117="","",G117-G117*COMPASS!$AH$13)</f>
        <v/>
      </c>
    </row>
    <row r="118" spans="1:8" ht="15" customHeight="1">
      <c r="A118" s="393" t="s">
        <v>8429</v>
      </c>
      <c r="B118" s="253" t="s">
        <v>25</v>
      </c>
      <c r="C118" s="188" t="s">
        <v>8395</v>
      </c>
      <c r="D118" s="187" t="s">
        <v>8396</v>
      </c>
      <c r="E118" s="438">
        <v>1</v>
      </c>
      <c r="F118" s="439"/>
      <c r="G118" s="440">
        <v>3268</v>
      </c>
      <c r="H118" s="147">
        <f>IF(G118="","",G118-G118*COMPASS!$AH$13)</f>
        <v>3268</v>
      </c>
    </row>
    <row r="119" spans="1:8" ht="15" customHeight="1">
      <c r="A119" s="393" t="s">
        <v>8430</v>
      </c>
      <c r="B119" s="253" t="s">
        <v>25</v>
      </c>
      <c r="C119" s="188" t="s">
        <v>8397</v>
      </c>
      <c r="D119" s="187" t="s">
        <v>8398</v>
      </c>
      <c r="E119" s="438">
        <v>1</v>
      </c>
      <c r="F119" s="439"/>
      <c r="G119" s="440">
        <v>4188</v>
      </c>
      <c r="H119" s="147">
        <f>IF(G119="","",G119-G119*COMPASS!$AH$13)</f>
        <v>4188</v>
      </c>
    </row>
    <row r="120" spans="1:8" ht="15" customHeight="1">
      <c r="A120" s="393" t="s">
        <v>8431</v>
      </c>
      <c r="B120" s="253" t="s">
        <v>25</v>
      </c>
      <c r="C120" s="188" t="s">
        <v>8399</v>
      </c>
      <c r="D120" s="187" t="s">
        <v>8400</v>
      </c>
      <c r="E120" s="438">
        <v>1</v>
      </c>
      <c r="F120" s="439"/>
      <c r="G120" s="440">
        <v>11880</v>
      </c>
      <c r="H120" s="147">
        <f>IF(G120="","",G120-G120*COMPASS!$AH$13)</f>
        <v>11880</v>
      </c>
    </row>
    <row r="121" spans="1:8" ht="15" customHeight="1">
      <c r="A121" s="393" t="s">
        <v>8432</v>
      </c>
      <c r="B121" s="253" t="s">
        <v>25</v>
      </c>
      <c r="C121" s="188" t="s">
        <v>8401</v>
      </c>
      <c r="D121" s="187" t="s">
        <v>8402</v>
      </c>
      <c r="E121" s="438">
        <v>1</v>
      </c>
      <c r="F121" s="439"/>
      <c r="G121" s="440">
        <v>16570</v>
      </c>
      <c r="H121" s="147">
        <f>IF(G121="","",G121-G121*COMPASS!$AH$13)</f>
        <v>16570</v>
      </c>
    </row>
    <row r="122" spans="1:8" ht="15" customHeight="1">
      <c r="A122" s="388" t="s">
        <v>12014</v>
      </c>
      <c r="B122" s="350"/>
      <c r="C122" s="389"/>
      <c r="D122" s="390"/>
      <c r="E122" s="351"/>
      <c r="F122" s="507"/>
      <c r="G122" s="437"/>
      <c r="H122" s="147" t="str">
        <f>IF(G122="","",G122-G122*COMPASS!$AH$13)</f>
        <v/>
      </c>
    </row>
    <row r="123" spans="1:8" ht="15" customHeight="1">
      <c r="A123" s="388" t="s">
        <v>12015</v>
      </c>
      <c r="B123" s="350"/>
      <c r="C123" s="389"/>
      <c r="D123" s="390"/>
      <c r="E123" s="351"/>
      <c r="F123" s="507"/>
      <c r="G123" s="437"/>
      <c r="H123" s="147" t="str">
        <f>IF(G123="","",G123-G123*COMPASS!$AH$13)</f>
        <v/>
      </c>
    </row>
    <row r="124" spans="1:8" ht="15" customHeight="1">
      <c r="A124" s="388" t="s">
        <v>12016</v>
      </c>
      <c r="B124" s="350"/>
      <c r="C124" s="389"/>
      <c r="D124" s="390"/>
      <c r="E124" s="351"/>
      <c r="F124" s="507"/>
      <c r="G124" s="437"/>
      <c r="H124" s="147" t="str">
        <f>IF(G124="","",G124-G124*COMPASS!$AH$13)</f>
        <v/>
      </c>
    </row>
    <row r="125" spans="1:8" ht="15" customHeight="1">
      <c r="A125" s="393" t="s">
        <v>3148</v>
      </c>
      <c r="B125" s="253" t="s">
        <v>25</v>
      </c>
      <c r="C125" s="188" t="s">
        <v>3149</v>
      </c>
      <c r="D125" s="187" t="s">
        <v>3150</v>
      </c>
      <c r="E125" s="438">
        <v>1</v>
      </c>
      <c r="F125" s="439"/>
      <c r="G125" s="440">
        <v>339</v>
      </c>
      <c r="H125" s="147">
        <f>IF(G125="","",G125-G125*COMPASS!$AH$13)</f>
        <v>339</v>
      </c>
    </row>
    <row r="126" spans="1:8" ht="15" customHeight="1">
      <c r="A126" s="388" t="s">
        <v>12017</v>
      </c>
      <c r="B126" s="350"/>
      <c r="C126" s="389"/>
      <c r="D126" s="390"/>
      <c r="E126" s="351"/>
      <c r="F126" s="507"/>
      <c r="G126" s="437"/>
      <c r="H126" s="147" t="str">
        <f>IF(G126="","",G126-G126*COMPASS!$AH$13)</f>
        <v/>
      </c>
    </row>
    <row r="127" spans="1:8" ht="15" customHeight="1">
      <c r="A127" s="393" t="s">
        <v>12026</v>
      </c>
      <c r="B127" s="253" t="s">
        <v>25</v>
      </c>
      <c r="C127" s="188" t="s">
        <v>12018</v>
      </c>
      <c r="D127" s="187" t="s">
        <v>12019</v>
      </c>
      <c r="E127" s="438">
        <v>1</v>
      </c>
      <c r="F127" s="439"/>
      <c r="G127" s="440">
        <v>388</v>
      </c>
      <c r="H127" s="147">
        <f>IF(G127="","",G127-G127*COMPASS!$AH$13)</f>
        <v>388</v>
      </c>
    </row>
    <row r="128" spans="1:8" ht="15" customHeight="1">
      <c r="A128" s="393" t="s">
        <v>12027</v>
      </c>
      <c r="B128" s="253" t="s">
        <v>25</v>
      </c>
      <c r="C128" s="188" t="s">
        <v>12020</v>
      </c>
      <c r="D128" s="187" t="s">
        <v>12021</v>
      </c>
      <c r="E128" s="438">
        <v>1</v>
      </c>
      <c r="F128" s="439"/>
      <c r="G128" s="440">
        <v>849</v>
      </c>
      <c r="H128" s="147">
        <f>IF(G128="","",G128-G128*COMPASS!$AH$13)</f>
        <v>849</v>
      </c>
    </row>
    <row r="129" spans="1:8" ht="15" customHeight="1">
      <c r="A129" s="393" t="s">
        <v>12028</v>
      </c>
      <c r="B129" s="253" t="s">
        <v>25</v>
      </c>
      <c r="C129" s="188" t="s">
        <v>12022</v>
      </c>
      <c r="D129" s="187" t="s">
        <v>12023</v>
      </c>
      <c r="E129" s="438">
        <v>1</v>
      </c>
      <c r="F129" s="439"/>
      <c r="G129" s="440">
        <v>1455</v>
      </c>
      <c r="H129" s="147">
        <f>IF(G129="","",G129-G129*COMPASS!$AH$13)</f>
        <v>1455</v>
      </c>
    </row>
    <row r="130" spans="1:8" ht="15" customHeight="1">
      <c r="A130" s="393" t="s">
        <v>12029</v>
      </c>
      <c r="B130" s="253" t="s">
        <v>25</v>
      </c>
      <c r="C130" s="188" t="s">
        <v>12024</v>
      </c>
      <c r="D130" s="187" t="s">
        <v>12025</v>
      </c>
      <c r="E130" s="438">
        <v>1</v>
      </c>
      <c r="F130" s="439"/>
      <c r="G130" s="440">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81" priority="1" stopIfTrue="1" operator="equal">
      <formula>"Netto"</formula>
    </cfRule>
  </conditionalFormatting>
  <conditionalFormatting sqref="F27:G37">
    <cfRule type="cellIs" dxfId="180"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6" customWidth="1"/>
    <col min="3" max="3" width="11" style="119" bestFit="1" customWidth="1"/>
    <col min="4" max="4" width="48" style="120" customWidth="1"/>
    <col min="5" max="5" width="4.88671875" style="383" customWidth="1"/>
    <col min="6" max="6" width="4.88671875" style="380" customWidth="1"/>
    <col min="7" max="7" width="9" style="513"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Settembre25</v>
      </c>
      <c r="B1" s="432"/>
      <c r="C1" s="100"/>
      <c r="D1" s="331" t="str">
        <f>'Bosch VideoSystem'!D1:G1</f>
        <v>www.compass-distribution.it</v>
      </c>
      <c r="E1" s="330"/>
      <c r="F1" s="377"/>
      <c r="G1" s="508"/>
      <c r="H1" s="160"/>
    </row>
    <row r="2" spans="1:10" ht="13.5" customHeight="1" thickBot="1">
      <c r="A2" s="101"/>
      <c r="B2" s="433"/>
      <c r="C2" s="103"/>
      <c r="D2" s="114"/>
      <c r="E2" s="247"/>
      <c r="F2" s="378"/>
      <c r="G2" s="509"/>
      <c r="H2" s="165" t="str">
        <f>'Bosch VideoSystem'!H2</f>
        <v>Indice</v>
      </c>
    </row>
    <row r="3" spans="1:10" ht="24" customHeight="1">
      <c r="A3" s="27" t="s">
        <v>63</v>
      </c>
      <c r="B3" s="434"/>
      <c r="C3" s="29"/>
      <c r="D3" s="62"/>
      <c r="E3" s="30"/>
      <c r="F3" s="379"/>
      <c r="G3" s="510"/>
      <c r="H3" s="161"/>
    </row>
    <row r="4" spans="1:10" ht="12.75" customHeight="1">
      <c r="A4" s="60" t="s">
        <v>146</v>
      </c>
      <c r="B4" s="435"/>
      <c r="C4" s="60" t="s">
        <v>26</v>
      </c>
      <c r="D4" s="66" t="s">
        <v>27</v>
      </c>
      <c r="E4" s="116" t="s">
        <v>55</v>
      </c>
      <c r="F4" s="117"/>
      <c r="G4" s="511" t="s">
        <v>22</v>
      </c>
      <c r="H4" s="167" t="s">
        <v>56</v>
      </c>
    </row>
    <row r="5" spans="1:10" ht="24.75" customHeight="1">
      <c r="A5" s="388" t="s">
        <v>10103</v>
      </c>
      <c r="B5" s="350"/>
      <c r="C5" s="389"/>
      <c r="D5" s="390"/>
      <c r="E5" s="351"/>
      <c r="F5" s="392"/>
      <c r="G5" s="357"/>
      <c r="H5" s="381"/>
    </row>
    <row r="6" spans="1:10" ht="14.4" customHeight="1">
      <c r="A6" s="388" t="s">
        <v>3151</v>
      </c>
      <c r="B6" s="350"/>
      <c r="C6" s="389"/>
      <c r="D6" s="390"/>
      <c r="E6" s="351"/>
      <c r="F6" s="392"/>
      <c r="G6" s="357"/>
      <c r="H6" s="399" t="str">
        <f>IF(G6="","",G6-G6*COMPASS!$AH$14)</f>
        <v/>
      </c>
      <c r="J6" s="111"/>
    </row>
    <row r="7" spans="1:10" ht="14.4" customHeight="1">
      <c r="A7" s="384" t="s">
        <v>3152</v>
      </c>
      <c r="B7" s="253" t="s">
        <v>65</v>
      </c>
      <c r="C7" s="188" t="s">
        <v>3153</v>
      </c>
      <c r="D7" s="187" t="s">
        <v>3154</v>
      </c>
      <c r="E7" s="391">
        <v>1</v>
      </c>
      <c r="F7" s="575"/>
      <c r="G7" s="512">
        <v>59</v>
      </c>
      <c r="H7" s="399">
        <f>IF(G7="","",G7-G7*COMPASS!$AH$14)</f>
        <v>59</v>
      </c>
      <c r="J7" s="111"/>
    </row>
    <row r="8" spans="1:10" ht="14.4" customHeight="1">
      <c r="A8" s="384" t="s">
        <v>3155</v>
      </c>
      <c r="B8" s="253" t="s">
        <v>65</v>
      </c>
      <c r="C8" s="188" t="s">
        <v>3156</v>
      </c>
      <c r="D8" s="187" t="s">
        <v>3157</v>
      </c>
      <c r="E8" s="391">
        <v>1</v>
      </c>
      <c r="F8" s="575"/>
      <c r="G8" s="512">
        <v>5</v>
      </c>
      <c r="H8" s="399">
        <f>IF(G8="","",G8-G8*COMPASS!$AH$14)</f>
        <v>5</v>
      </c>
      <c r="J8" s="111"/>
    </row>
    <row r="9" spans="1:10" ht="14.4" customHeight="1">
      <c r="A9" s="384" t="s">
        <v>3158</v>
      </c>
      <c r="B9" s="253" t="s">
        <v>25</v>
      </c>
      <c r="C9" s="188" t="s">
        <v>3159</v>
      </c>
      <c r="D9" s="187" t="s">
        <v>3160</v>
      </c>
      <c r="E9" s="391">
        <v>1</v>
      </c>
      <c r="F9" s="575"/>
      <c r="G9" s="512">
        <v>69</v>
      </c>
      <c r="H9" s="399">
        <f>IF(G9="","",G9-G9*COMPASS!$AH$14)</f>
        <v>69</v>
      </c>
      <c r="J9" s="111"/>
    </row>
    <row r="10" spans="1:10" ht="14.4" customHeight="1">
      <c r="A10" s="333" t="s">
        <v>425</v>
      </c>
      <c r="B10" s="568"/>
      <c r="C10" s="334"/>
      <c r="D10" s="398"/>
      <c r="E10" s="336"/>
      <c r="F10" s="546"/>
      <c r="G10" s="574"/>
      <c r="H10" s="399" t="str">
        <f>IF(G10="","",G10-G10*COMPASS!$AH$14)</f>
        <v/>
      </c>
      <c r="J10" s="111"/>
    </row>
    <row r="11" spans="1:10" ht="14.4" customHeight="1">
      <c r="A11" s="384" t="s">
        <v>3161</v>
      </c>
      <c r="B11" s="253" t="s">
        <v>65</v>
      </c>
      <c r="C11" s="188" t="s">
        <v>3162</v>
      </c>
      <c r="D11" s="187" t="s">
        <v>3163</v>
      </c>
      <c r="E11" s="391">
        <v>1</v>
      </c>
      <c r="F11" s="575"/>
      <c r="G11" s="512">
        <v>202</v>
      </c>
      <c r="H11" s="399">
        <f>IF(G11="","",G11-G11*COMPASS!$AH$14)</f>
        <v>202</v>
      </c>
      <c r="J11" s="111"/>
    </row>
    <row r="12" spans="1:10" ht="14.4" customHeight="1">
      <c r="A12" s="333" t="s">
        <v>3164</v>
      </c>
      <c r="B12" s="568"/>
      <c r="C12" s="334"/>
      <c r="D12" s="398"/>
      <c r="E12" s="336"/>
      <c r="F12" s="546"/>
      <c r="G12" s="574"/>
      <c r="H12" s="399" t="str">
        <f>IF(G12="","",G12-G12*COMPASS!$AH$14)</f>
        <v/>
      </c>
      <c r="J12" s="111"/>
    </row>
    <row r="13" spans="1:10" ht="14.4" customHeight="1">
      <c r="A13" s="384" t="s">
        <v>3165</v>
      </c>
      <c r="B13" s="253" t="s">
        <v>65</v>
      </c>
      <c r="C13" s="188" t="s">
        <v>3166</v>
      </c>
      <c r="D13" s="187" t="s">
        <v>3167</v>
      </c>
      <c r="E13" s="391">
        <v>1</v>
      </c>
      <c r="F13" s="575"/>
      <c r="G13" s="512">
        <v>362</v>
      </c>
      <c r="H13" s="399">
        <f>IF(G13="","",G13-G13*COMPASS!$AH$14)</f>
        <v>362</v>
      </c>
      <c r="J13" s="111"/>
    </row>
    <row r="14" spans="1:10" ht="14.4" customHeight="1">
      <c r="A14" s="333" t="s">
        <v>3168</v>
      </c>
      <c r="B14" s="568"/>
      <c r="C14" s="334"/>
      <c r="D14" s="398"/>
      <c r="E14" s="336"/>
      <c r="F14" s="546"/>
      <c r="G14" s="574"/>
      <c r="H14" s="399" t="str">
        <f>IF(G14="","",G14-G14*COMPASS!$AH$14)</f>
        <v/>
      </c>
      <c r="J14" s="111"/>
    </row>
    <row r="15" spans="1:10" ht="14.4" customHeight="1">
      <c r="A15" s="333" t="s">
        <v>3169</v>
      </c>
      <c r="B15" s="568"/>
      <c r="C15" s="334"/>
      <c r="D15" s="398"/>
      <c r="E15" s="336"/>
      <c r="F15" s="546"/>
      <c r="G15" s="574"/>
      <c r="H15" s="399" t="str">
        <f>IF(G15="","",G15-G15*COMPASS!$AH$14)</f>
        <v/>
      </c>
      <c r="J15" s="111"/>
    </row>
    <row r="16" spans="1:10" ht="14.4" customHeight="1">
      <c r="A16" s="384" t="s">
        <v>3170</v>
      </c>
      <c r="B16" s="253" t="s">
        <v>25</v>
      </c>
      <c r="C16" s="188" t="s">
        <v>3171</v>
      </c>
      <c r="D16" s="187" t="s">
        <v>3172</v>
      </c>
      <c r="E16" s="391">
        <v>1</v>
      </c>
      <c r="F16" s="575"/>
      <c r="G16" s="512">
        <v>148</v>
      </c>
      <c r="H16" s="399">
        <f>IF(G16="","",G16-G16*COMPASS!$AH$14)</f>
        <v>148</v>
      </c>
      <c r="J16" s="111"/>
    </row>
    <row r="17" spans="1:10" ht="14.4" customHeight="1">
      <c r="A17" s="384" t="s">
        <v>3173</v>
      </c>
      <c r="B17" s="253" t="s">
        <v>25</v>
      </c>
      <c r="C17" s="188" t="s">
        <v>3174</v>
      </c>
      <c r="D17" s="187" t="s">
        <v>3175</v>
      </c>
      <c r="E17" s="391">
        <v>1</v>
      </c>
      <c r="F17" s="575"/>
      <c r="G17" s="512">
        <v>153</v>
      </c>
      <c r="H17" s="399">
        <f>IF(G17="","",G17-G17*COMPASS!$AH$14)</f>
        <v>153</v>
      </c>
      <c r="J17" s="111"/>
    </row>
    <row r="18" spans="1:10" ht="14.4" customHeight="1">
      <c r="A18" s="384" t="s">
        <v>3176</v>
      </c>
      <c r="B18" s="253" t="s">
        <v>25</v>
      </c>
      <c r="C18" s="188" t="s">
        <v>3177</v>
      </c>
      <c r="D18" s="187" t="s">
        <v>3178</v>
      </c>
      <c r="E18" s="391">
        <v>1</v>
      </c>
      <c r="F18" s="575"/>
      <c r="G18" s="512">
        <v>102</v>
      </c>
      <c r="H18" s="399">
        <f>IF(G18="","",G18-G18*COMPASS!$AH$14)</f>
        <v>102</v>
      </c>
      <c r="J18" s="111"/>
    </row>
    <row r="19" spans="1:10" ht="14.4" customHeight="1">
      <c r="A19" s="384" t="s">
        <v>3179</v>
      </c>
      <c r="B19" s="253" t="s">
        <v>25</v>
      </c>
      <c r="C19" s="188" t="s">
        <v>3180</v>
      </c>
      <c r="D19" s="187" t="s">
        <v>3181</v>
      </c>
      <c r="E19" s="391">
        <v>1</v>
      </c>
      <c r="F19" s="575"/>
      <c r="G19" s="512">
        <v>24</v>
      </c>
      <c r="H19" s="399">
        <f>IF(G19="","",G19-G19*COMPASS!$AH$14)</f>
        <v>24</v>
      </c>
      <c r="J19" s="111"/>
    </row>
    <row r="20" spans="1:10" ht="14.4" customHeight="1">
      <c r="A20" s="384" t="s">
        <v>3182</v>
      </c>
      <c r="B20" s="253" t="s">
        <v>25</v>
      </c>
      <c r="C20" s="188" t="s">
        <v>3183</v>
      </c>
      <c r="D20" s="187" t="s">
        <v>3184</v>
      </c>
      <c r="E20" s="391">
        <v>1</v>
      </c>
      <c r="F20" s="575"/>
      <c r="G20" s="512">
        <v>102</v>
      </c>
      <c r="H20" s="399">
        <f>IF(G20="","",G20-G20*COMPASS!$AH$14)</f>
        <v>102</v>
      </c>
      <c r="J20" s="111"/>
    </row>
    <row r="21" spans="1:10" ht="14.4" customHeight="1">
      <c r="A21" s="384" t="s">
        <v>3185</v>
      </c>
      <c r="B21" s="253" t="s">
        <v>25</v>
      </c>
      <c r="C21" s="188" t="s">
        <v>3186</v>
      </c>
      <c r="D21" s="187" t="s">
        <v>3187</v>
      </c>
      <c r="E21" s="391">
        <v>1</v>
      </c>
      <c r="F21" s="575"/>
      <c r="G21" s="512">
        <v>25</v>
      </c>
      <c r="H21" s="399">
        <f>IF(G21="","",G21-G21*COMPASS!$AH$14)</f>
        <v>25</v>
      </c>
      <c r="J21" s="111"/>
    </row>
    <row r="22" spans="1:10" ht="14.4" customHeight="1">
      <c r="A22" s="384" t="s">
        <v>4190</v>
      </c>
      <c r="B22" s="253" t="s">
        <v>25</v>
      </c>
      <c r="C22" s="188" t="s">
        <v>4191</v>
      </c>
      <c r="D22" s="187" t="s">
        <v>6998</v>
      </c>
      <c r="E22" s="391">
        <v>1</v>
      </c>
      <c r="F22" s="575"/>
      <c r="G22" s="512">
        <v>138</v>
      </c>
      <c r="H22" s="399">
        <f>IF(G22="","",G22-G22*COMPASS!$AH$14)</f>
        <v>138</v>
      </c>
      <c r="J22" s="111"/>
    </row>
    <row r="23" spans="1:10" ht="14.4" customHeight="1">
      <c r="A23" s="384" t="s">
        <v>3188</v>
      </c>
      <c r="B23" s="253" t="s">
        <v>25</v>
      </c>
      <c r="C23" s="188" t="s">
        <v>3189</v>
      </c>
      <c r="D23" s="187" t="s">
        <v>3190</v>
      </c>
      <c r="E23" s="391">
        <v>1</v>
      </c>
      <c r="F23" s="575"/>
      <c r="G23" s="512">
        <v>102</v>
      </c>
      <c r="H23" s="399">
        <f>IF(G23="","",G23-G23*COMPASS!$AH$14)</f>
        <v>102</v>
      </c>
      <c r="J23" s="111"/>
    </row>
    <row r="24" spans="1:10" ht="14.4" customHeight="1">
      <c r="A24" s="384" t="s">
        <v>3191</v>
      </c>
      <c r="B24" s="253" t="s">
        <v>25</v>
      </c>
      <c r="C24" s="188" t="s">
        <v>3192</v>
      </c>
      <c r="D24" s="187" t="s">
        <v>3193</v>
      </c>
      <c r="E24" s="391">
        <v>1</v>
      </c>
      <c r="F24" s="575"/>
      <c r="G24" s="512">
        <v>238</v>
      </c>
      <c r="H24" s="399">
        <f>IF(G24="","",G24-G24*COMPASS!$AH$14)</f>
        <v>238</v>
      </c>
      <c r="J24" s="111"/>
    </row>
    <row r="25" spans="1:10" ht="14.4" customHeight="1">
      <c r="A25" s="384" t="s">
        <v>3194</v>
      </c>
      <c r="B25" s="253" t="s">
        <v>25</v>
      </c>
      <c r="C25" s="188" t="s">
        <v>3195</v>
      </c>
      <c r="D25" s="187" t="s">
        <v>3196</v>
      </c>
      <c r="E25" s="391">
        <v>1</v>
      </c>
      <c r="F25" s="575"/>
      <c r="G25" s="512">
        <v>223</v>
      </c>
      <c r="H25" s="399">
        <f>IF(G25="","",G25-G25*COMPASS!$AH$14)</f>
        <v>223</v>
      </c>
      <c r="J25" s="111"/>
    </row>
    <row r="26" spans="1:10" ht="14.4" customHeight="1">
      <c r="A26" s="384" t="s">
        <v>3197</v>
      </c>
      <c r="B26" s="253" t="s">
        <v>25</v>
      </c>
      <c r="C26" s="188" t="s">
        <v>3198</v>
      </c>
      <c r="D26" s="187" t="s">
        <v>3199</v>
      </c>
      <c r="E26" s="391">
        <v>1</v>
      </c>
      <c r="F26" s="575"/>
      <c r="G26" s="512">
        <v>230</v>
      </c>
      <c r="H26" s="399">
        <f>IF(G26="","",G26-G26*COMPASS!$AH$14)</f>
        <v>230</v>
      </c>
      <c r="J26" s="111"/>
    </row>
    <row r="27" spans="1:10" ht="14.4" customHeight="1">
      <c r="A27" s="384" t="s">
        <v>3158</v>
      </c>
      <c r="B27" s="253" t="s">
        <v>25</v>
      </c>
      <c r="C27" s="188" t="s">
        <v>3159</v>
      </c>
      <c r="D27" s="187" t="s">
        <v>3160</v>
      </c>
      <c r="E27" s="391">
        <v>1</v>
      </c>
      <c r="F27" s="575"/>
      <c r="G27" s="512">
        <v>69</v>
      </c>
      <c r="H27" s="399">
        <f>IF(G27="","",G27-G27*COMPASS!$AH$14)</f>
        <v>69</v>
      </c>
      <c r="J27" s="111"/>
    </row>
    <row r="28" spans="1:10" ht="14.4" customHeight="1">
      <c r="A28" s="384" t="s">
        <v>3200</v>
      </c>
      <c r="B28" s="253" t="s">
        <v>25</v>
      </c>
      <c r="C28" s="188" t="s">
        <v>3201</v>
      </c>
      <c r="D28" s="187" t="s">
        <v>3202</v>
      </c>
      <c r="E28" s="391">
        <v>1</v>
      </c>
      <c r="F28" s="575"/>
      <c r="G28" s="512">
        <v>77</v>
      </c>
      <c r="H28" s="399">
        <f>IF(G28="","",G28-G28*COMPASS!$AH$14)</f>
        <v>77</v>
      </c>
      <c r="J28" s="111"/>
    </row>
    <row r="29" spans="1:10" ht="14.4" customHeight="1">
      <c r="A29" s="384" t="s">
        <v>3203</v>
      </c>
      <c r="B29" s="253" t="s">
        <v>25</v>
      </c>
      <c r="C29" s="188" t="s">
        <v>3204</v>
      </c>
      <c r="D29" s="187" t="s">
        <v>3205</v>
      </c>
      <c r="E29" s="391">
        <v>1</v>
      </c>
      <c r="F29" s="575"/>
      <c r="G29" s="512">
        <v>82</v>
      </c>
      <c r="H29" s="399">
        <f>IF(G29="","",G29-G29*COMPASS!$AH$14)</f>
        <v>82</v>
      </c>
      <c r="J29" s="111"/>
    </row>
    <row r="30" spans="1:10" ht="14.4" customHeight="1">
      <c r="A30" s="384" t="s">
        <v>3206</v>
      </c>
      <c r="B30" s="253" t="s">
        <v>25</v>
      </c>
      <c r="C30" s="188" t="s">
        <v>3207</v>
      </c>
      <c r="D30" s="187" t="s">
        <v>3208</v>
      </c>
      <c r="E30" s="391">
        <v>1</v>
      </c>
      <c r="F30" s="575"/>
      <c r="G30" s="512">
        <v>77</v>
      </c>
      <c r="H30" s="399">
        <f>IF(G30="","",G30-G30*COMPASS!$AH$14)</f>
        <v>77</v>
      </c>
      <c r="J30" s="111"/>
    </row>
    <row r="31" spans="1:10" ht="14.4" customHeight="1">
      <c r="A31" s="384" t="s">
        <v>3209</v>
      </c>
      <c r="B31" s="253" t="s">
        <v>25</v>
      </c>
      <c r="C31" s="188" t="s">
        <v>3210</v>
      </c>
      <c r="D31" s="187" t="s">
        <v>3211</v>
      </c>
      <c r="E31" s="391">
        <v>1</v>
      </c>
      <c r="F31" s="575"/>
      <c r="G31" s="512">
        <v>77</v>
      </c>
      <c r="H31" s="399">
        <f>IF(G31="","",G31-G31*COMPASS!$AH$14)</f>
        <v>77</v>
      </c>
      <c r="J31" s="111"/>
    </row>
    <row r="32" spans="1:10" ht="14.4" customHeight="1">
      <c r="A32" s="384" t="s">
        <v>3212</v>
      </c>
      <c r="B32" s="253" t="s">
        <v>25</v>
      </c>
      <c r="C32" s="188" t="s">
        <v>3213</v>
      </c>
      <c r="D32" s="187" t="s">
        <v>3214</v>
      </c>
      <c r="E32" s="391">
        <v>1</v>
      </c>
      <c r="F32" s="575"/>
      <c r="G32" s="512">
        <v>51</v>
      </c>
      <c r="H32" s="399">
        <f>IF(G32="","",G32-G32*COMPASS!$AH$14)</f>
        <v>51</v>
      </c>
      <c r="J32" s="111"/>
    </row>
    <row r="33" spans="1:10" ht="14.4" customHeight="1">
      <c r="A33" s="384" t="s">
        <v>3215</v>
      </c>
      <c r="B33" s="253" t="s">
        <v>25</v>
      </c>
      <c r="C33" s="188" t="s">
        <v>3216</v>
      </c>
      <c r="D33" s="187" t="s">
        <v>3217</v>
      </c>
      <c r="E33" s="391">
        <v>1</v>
      </c>
      <c r="F33" s="575"/>
      <c r="G33" s="512">
        <v>51</v>
      </c>
      <c r="H33" s="399">
        <f>IF(G33="","",G33-G33*COMPASS!$AH$14)</f>
        <v>51</v>
      </c>
      <c r="J33" s="111"/>
    </row>
    <row r="34" spans="1:10" ht="14.4" customHeight="1">
      <c r="A34" s="333" t="s">
        <v>1370</v>
      </c>
      <c r="B34" s="568"/>
      <c r="C34" s="334"/>
      <c r="D34" s="398"/>
      <c r="E34" s="336"/>
      <c r="F34" s="546"/>
      <c r="G34" s="574"/>
      <c r="H34" s="399" t="str">
        <f>IF(G34="","",G34-G34*COMPASS!$AH$14)</f>
        <v/>
      </c>
      <c r="J34" s="111"/>
    </row>
    <row r="35" spans="1:10" ht="14.4" customHeight="1">
      <c r="A35" s="333" t="s">
        <v>70</v>
      </c>
      <c r="B35" s="568"/>
      <c r="C35" s="334"/>
      <c r="D35" s="398"/>
      <c r="E35" s="336"/>
      <c r="F35" s="546"/>
      <c r="G35" s="574"/>
      <c r="H35" s="399" t="str">
        <f>IF(G35="","",G35-G35*COMPASS!$AH$14)</f>
        <v/>
      </c>
      <c r="J35" s="111"/>
    </row>
    <row r="36" spans="1:10" ht="14.4" customHeight="1">
      <c r="A36" s="384" t="s">
        <v>3218</v>
      </c>
      <c r="B36" s="253" t="s">
        <v>25</v>
      </c>
      <c r="C36" s="188" t="s">
        <v>71</v>
      </c>
      <c r="D36" s="187" t="s">
        <v>3219</v>
      </c>
      <c r="E36" s="391">
        <v>1</v>
      </c>
      <c r="F36" s="575"/>
      <c r="G36" s="512">
        <v>85</v>
      </c>
      <c r="H36" s="399">
        <f>IF(G36="","",G36-G36*COMPASS!$AH$14)</f>
        <v>85</v>
      </c>
      <c r="J36" s="111"/>
    </row>
    <row r="37" spans="1:10" ht="14.4" customHeight="1">
      <c r="A37" s="384" t="s">
        <v>3220</v>
      </c>
      <c r="B37" s="253" t="s">
        <v>25</v>
      </c>
      <c r="C37" s="188" t="s">
        <v>152</v>
      </c>
      <c r="D37" s="187" t="s">
        <v>3221</v>
      </c>
      <c r="E37" s="391">
        <v>1</v>
      </c>
      <c r="F37" s="575"/>
      <c r="G37" s="512">
        <v>83</v>
      </c>
      <c r="H37" s="399">
        <f>IF(G37="","",G37-G37*COMPASS!$AH$14)</f>
        <v>83</v>
      </c>
      <c r="J37" s="111"/>
    </row>
    <row r="38" spans="1:10" ht="14.4" customHeight="1">
      <c r="A38" s="384" t="s">
        <v>3222</v>
      </c>
      <c r="B38" s="253" t="s">
        <v>25</v>
      </c>
      <c r="C38" s="188" t="s">
        <v>367</v>
      </c>
      <c r="D38" s="187" t="s">
        <v>3223</v>
      </c>
      <c r="E38" s="391">
        <v>1</v>
      </c>
      <c r="F38" s="575"/>
      <c r="G38" s="512">
        <v>27</v>
      </c>
      <c r="H38" s="399">
        <f>IF(G38="","",G38-G38*COMPASS!$AH$14)</f>
        <v>27</v>
      </c>
      <c r="J38" s="111"/>
    </row>
    <row r="39" spans="1:10" ht="14.4" customHeight="1">
      <c r="A39" s="384" t="s">
        <v>3224</v>
      </c>
      <c r="B39" s="253" t="s">
        <v>25</v>
      </c>
      <c r="C39" s="188" t="s">
        <v>72</v>
      </c>
      <c r="D39" s="187" t="s">
        <v>3225</v>
      </c>
      <c r="E39" s="391">
        <v>1</v>
      </c>
      <c r="F39" s="575"/>
      <c r="G39" s="512">
        <v>72</v>
      </c>
      <c r="H39" s="399">
        <f>IF(G39="","",G39-G39*COMPASS!$AH$14)</f>
        <v>72</v>
      </c>
      <c r="J39" s="111"/>
    </row>
    <row r="40" spans="1:10" ht="14.4" customHeight="1">
      <c r="A40" s="384" t="s">
        <v>3226</v>
      </c>
      <c r="B40" s="253" t="s">
        <v>25</v>
      </c>
      <c r="C40" s="188" t="s">
        <v>31</v>
      </c>
      <c r="D40" s="187" t="s">
        <v>3227</v>
      </c>
      <c r="E40" s="391">
        <v>1</v>
      </c>
      <c r="F40" s="575"/>
      <c r="G40" s="512">
        <v>108</v>
      </c>
      <c r="H40" s="399">
        <f>IF(G40="","",G40-G40*COMPASS!$AH$14)</f>
        <v>108</v>
      </c>
      <c r="J40" s="111"/>
    </row>
    <row r="41" spans="1:10" ht="14.4" customHeight="1">
      <c r="A41" s="384" t="s">
        <v>170</v>
      </c>
      <c r="B41" s="253" t="s">
        <v>65</v>
      </c>
      <c r="C41" s="188" t="s">
        <v>24</v>
      </c>
      <c r="D41" s="187" t="s">
        <v>3228</v>
      </c>
      <c r="E41" s="391">
        <v>1</v>
      </c>
      <c r="F41" s="575"/>
      <c r="G41" s="512">
        <v>72</v>
      </c>
      <c r="H41" s="399">
        <f>IF(G41="","",G41-G41*COMPASS!$AH$14)</f>
        <v>72</v>
      </c>
      <c r="J41" s="111"/>
    </row>
    <row r="42" spans="1:10" ht="14.4" customHeight="1">
      <c r="A42" s="384" t="s">
        <v>3229</v>
      </c>
      <c r="B42" s="253" t="s">
        <v>25</v>
      </c>
      <c r="C42" s="188" t="s">
        <v>50</v>
      </c>
      <c r="D42" s="187" t="s">
        <v>3230</v>
      </c>
      <c r="E42" s="391">
        <v>1</v>
      </c>
      <c r="F42" s="575"/>
      <c r="G42" s="512">
        <v>64</v>
      </c>
      <c r="H42" s="399">
        <f>IF(G42="","",G42-G42*COMPASS!$AH$14)</f>
        <v>64</v>
      </c>
      <c r="J42" s="111"/>
    </row>
    <row r="43" spans="1:10" ht="14.4" customHeight="1">
      <c r="A43" s="384" t="s">
        <v>3231</v>
      </c>
      <c r="B43" s="253" t="s">
        <v>25</v>
      </c>
      <c r="C43" s="188" t="s">
        <v>153</v>
      </c>
      <c r="D43" s="187" t="s">
        <v>3232</v>
      </c>
      <c r="E43" s="391">
        <v>1</v>
      </c>
      <c r="F43" s="575"/>
      <c r="G43" s="512">
        <v>71</v>
      </c>
      <c r="H43" s="399">
        <f>IF(G43="","",G43-G43*COMPASS!$AH$14)</f>
        <v>71</v>
      </c>
      <c r="J43" s="111"/>
    </row>
    <row r="44" spans="1:10" ht="14.4" customHeight="1">
      <c r="A44" s="384" t="s">
        <v>3233</v>
      </c>
      <c r="B44" s="253" t="s">
        <v>25</v>
      </c>
      <c r="C44" s="188" t="s">
        <v>3234</v>
      </c>
      <c r="D44" s="187" t="s">
        <v>3235</v>
      </c>
      <c r="E44" s="391">
        <v>1</v>
      </c>
      <c r="F44" s="575"/>
      <c r="G44" s="512">
        <v>68</v>
      </c>
      <c r="H44" s="399">
        <f>IF(G44="","",G44-G44*COMPASS!$AH$14)</f>
        <v>68</v>
      </c>
      <c r="J44" s="111"/>
    </row>
    <row r="45" spans="1:10" ht="14.4" customHeight="1">
      <c r="A45" s="384" t="s">
        <v>3236</v>
      </c>
      <c r="B45" s="253" t="s">
        <v>25</v>
      </c>
      <c r="C45" s="188" t="s">
        <v>8333</v>
      </c>
      <c r="D45" s="187" t="s">
        <v>3237</v>
      </c>
      <c r="E45" s="391">
        <v>1</v>
      </c>
      <c r="F45" s="575"/>
      <c r="G45" s="512">
        <v>86</v>
      </c>
      <c r="H45" s="399">
        <f>IF(G45="","",G45-G45*COMPASS!$AH$14)</f>
        <v>86</v>
      </c>
      <c r="J45" s="111"/>
    </row>
    <row r="46" spans="1:10" ht="14.4" customHeight="1">
      <c r="A46" s="384" t="s">
        <v>3238</v>
      </c>
      <c r="B46" s="253" t="s">
        <v>25</v>
      </c>
      <c r="C46" s="188" t="s">
        <v>8334</v>
      </c>
      <c r="D46" s="187" t="s">
        <v>3239</v>
      </c>
      <c r="E46" s="391">
        <v>1</v>
      </c>
      <c r="F46" s="575"/>
      <c r="G46" s="512">
        <v>35</v>
      </c>
      <c r="H46" s="399">
        <f>IF(G46="","",G46-G46*COMPASS!$AH$14)</f>
        <v>35</v>
      </c>
      <c r="J46" s="111"/>
    </row>
    <row r="47" spans="1:10" ht="14.4" customHeight="1">
      <c r="A47" s="333" t="s">
        <v>3240</v>
      </c>
      <c r="B47" s="568"/>
      <c r="C47" s="334"/>
      <c r="D47" s="398"/>
      <c r="E47" s="336"/>
      <c r="F47" s="546"/>
      <c r="G47" s="574"/>
      <c r="H47" s="399" t="str">
        <f>IF(G47="","",G47-G47*COMPASS!$AH$14)</f>
        <v/>
      </c>
      <c r="J47" s="111"/>
    </row>
    <row r="48" spans="1:10" ht="14.4" customHeight="1">
      <c r="A48" s="384" t="s">
        <v>171</v>
      </c>
      <c r="B48" s="253" t="s">
        <v>65</v>
      </c>
      <c r="C48" s="188" t="s">
        <v>60</v>
      </c>
      <c r="D48" s="187" t="s">
        <v>3241</v>
      </c>
      <c r="E48" s="391">
        <v>1</v>
      </c>
      <c r="F48" s="575"/>
      <c r="G48" s="512">
        <v>106</v>
      </c>
      <c r="H48" s="399">
        <f>IF(G48="","",G48-G48*COMPASS!$AH$14)</f>
        <v>106</v>
      </c>
      <c r="J48" s="111"/>
    </row>
    <row r="49" spans="1:10" ht="14.4" customHeight="1">
      <c r="A49" s="384" t="s">
        <v>172</v>
      </c>
      <c r="B49" s="253" t="s">
        <v>25</v>
      </c>
      <c r="C49" s="188" t="s">
        <v>61</v>
      </c>
      <c r="D49" s="187" t="s">
        <v>3242</v>
      </c>
      <c r="E49" s="391">
        <v>1</v>
      </c>
      <c r="F49" s="575"/>
      <c r="G49" s="512">
        <v>55</v>
      </c>
      <c r="H49" s="399">
        <f>IF(G49="","",G49-G49*COMPASS!$AH$14)</f>
        <v>55</v>
      </c>
      <c r="J49" s="111"/>
    </row>
    <row r="50" spans="1:10" ht="14.4" customHeight="1">
      <c r="A50" s="384" t="s">
        <v>3243</v>
      </c>
      <c r="B50" s="253" t="s">
        <v>25</v>
      </c>
      <c r="C50" s="188" t="s">
        <v>28</v>
      </c>
      <c r="D50" s="187" t="s">
        <v>3244</v>
      </c>
      <c r="E50" s="391">
        <v>1</v>
      </c>
      <c r="F50" s="575"/>
      <c r="G50" s="512">
        <v>47</v>
      </c>
      <c r="H50" s="399">
        <f>IF(G50="","",G50-G50*COMPASS!$AH$14)</f>
        <v>47</v>
      </c>
      <c r="J50" s="111"/>
    </row>
    <row r="51" spans="1:10" ht="14.4" customHeight="1">
      <c r="A51" s="384" t="s">
        <v>3245</v>
      </c>
      <c r="B51" s="253" t="s">
        <v>25</v>
      </c>
      <c r="C51" s="188" t="s">
        <v>13</v>
      </c>
      <c r="D51" s="187" t="s">
        <v>3246</v>
      </c>
      <c r="E51" s="391">
        <v>1</v>
      </c>
      <c r="F51" s="575"/>
      <c r="G51" s="512">
        <v>121</v>
      </c>
      <c r="H51" s="399">
        <f>IF(G51="","",G51-G51*COMPASS!$AH$14)</f>
        <v>121</v>
      </c>
      <c r="J51" s="111"/>
    </row>
    <row r="52" spans="1:10" ht="14.4" customHeight="1">
      <c r="A52" s="384" t="s">
        <v>3247</v>
      </c>
      <c r="B52" s="253" t="s">
        <v>25</v>
      </c>
      <c r="C52" s="188" t="s">
        <v>47</v>
      </c>
      <c r="D52" s="187" t="s">
        <v>3248</v>
      </c>
      <c r="E52" s="391">
        <v>1</v>
      </c>
      <c r="F52" s="576"/>
      <c r="G52" s="512">
        <v>56</v>
      </c>
      <c r="H52" s="399">
        <f>IF(G52="","",G52-G52*COMPASS!$AH$14)</f>
        <v>56</v>
      </c>
      <c r="J52" s="111"/>
    </row>
    <row r="53" spans="1:10" ht="14.4" customHeight="1">
      <c r="A53" s="384" t="s">
        <v>3249</v>
      </c>
      <c r="B53" s="253" t="s">
        <v>25</v>
      </c>
      <c r="C53" s="188" t="s">
        <v>20</v>
      </c>
      <c r="D53" s="187" t="s">
        <v>3250</v>
      </c>
      <c r="E53" s="391">
        <v>1</v>
      </c>
      <c r="F53" s="576"/>
      <c r="G53" s="512">
        <v>56</v>
      </c>
      <c r="H53" s="399">
        <f>IF(G53="","",G53-G53*COMPASS!$AH$14)</f>
        <v>56</v>
      </c>
      <c r="J53" s="111"/>
    </row>
    <row r="54" spans="1:10" ht="14.4" customHeight="1">
      <c r="A54" s="384" t="s">
        <v>3251</v>
      </c>
      <c r="B54" s="253" t="s">
        <v>25</v>
      </c>
      <c r="C54" s="188" t="s">
        <v>36</v>
      </c>
      <c r="D54" s="187" t="s">
        <v>3252</v>
      </c>
      <c r="E54" s="391">
        <v>1</v>
      </c>
      <c r="F54" s="575"/>
      <c r="G54" s="512">
        <v>70</v>
      </c>
      <c r="H54" s="399">
        <f>IF(G54="","",G54-G54*COMPASS!$AH$14)</f>
        <v>70</v>
      </c>
      <c r="J54" s="111"/>
    </row>
    <row r="55" spans="1:10" ht="14.4" customHeight="1">
      <c r="A55" s="384" t="s">
        <v>3253</v>
      </c>
      <c r="B55" s="253" t="s">
        <v>25</v>
      </c>
      <c r="C55" s="188" t="s">
        <v>11</v>
      </c>
      <c r="D55" s="187" t="s">
        <v>3254</v>
      </c>
      <c r="E55" s="391">
        <v>1</v>
      </c>
      <c r="F55" s="576"/>
      <c r="G55" s="512">
        <v>19</v>
      </c>
      <c r="H55" s="399">
        <f>IF(G55="","",G55-G55*COMPASS!$AH$14)</f>
        <v>19</v>
      </c>
      <c r="J55" s="111"/>
    </row>
    <row r="56" spans="1:10" ht="14.4" customHeight="1">
      <c r="A56" s="384" t="s">
        <v>3255</v>
      </c>
      <c r="B56" s="253" t="s">
        <v>25</v>
      </c>
      <c r="C56" s="188" t="s">
        <v>12</v>
      </c>
      <c r="D56" s="187" t="s">
        <v>3256</v>
      </c>
      <c r="E56" s="391">
        <v>1</v>
      </c>
      <c r="F56" s="576"/>
      <c r="G56" s="512">
        <v>19</v>
      </c>
      <c r="H56" s="399">
        <f>IF(G56="","",G56-G56*COMPASS!$AH$14)</f>
        <v>19</v>
      </c>
      <c r="J56" s="111"/>
    </row>
    <row r="57" spans="1:10" ht="14.4" customHeight="1">
      <c r="A57" s="384" t="s">
        <v>3257</v>
      </c>
      <c r="B57" s="253" t="s">
        <v>25</v>
      </c>
      <c r="C57" s="188" t="s">
        <v>21</v>
      </c>
      <c r="D57" s="187" t="s">
        <v>3258</v>
      </c>
      <c r="E57" s="391">
        <v>1</v>
      </c>
      <c r="F57" s="576"/>
      <c r="G57" s="512">
        <v>26</v>
      </c>
      <c r="H57" s="399">
        <f>IF(G57="","",G57-G57*COMPASS!$AH$14)</f>
        <v>26</v>
      </c>
      <c r="J57" s="111"/>
    </row>
    <row r="58" spans="1:10" ht="14.4" customHeight="1">
      <c r="A58" s="384" t="s">
        <v>3259</v>
      </c>
      <c r="B58" s="253" t="s">
        <v>25</v>
      </c>
      <c r="C58" s="188" t="s">
        <v>54</v>
      </c>
      <c r="D58" s="187" t="s">
        <v>3260</v>
      </c>
      <c r="E58" s="391">
        <v>1</v>
      </c>
      <c r="F58" s="575"/>
      <c r="G58" s="512">
        <v>38</v>
      </c>
      <c r="H58" s="399">
        <f>IF(G58="","",G58-G58*COMPASS!$AH$14)</f>
        <v>38</v>
      </c>
      <c r="J58" s="111"/>
    </row>
    <row r="59" spans="1:10" ht="14.4" customHeight="1">
      <c r="A59" s="384" t="s">
        <v>3261</v>
      </c>
      <c r="B59" s="253" t="s">
        <v>25</v>
      </c>
      <c r="C59" s="188" t="s">
        <v>368</v>
      </c>
      <c r="D59" s="187" t="s">
        <v>3262</v>
      </c>
      <c r="E59" s="391">
        <v>1</v>
      </c>
      <c r="F59" s="575"/>
      <c r="G59" s="512">
        <v>22</v>
      </c>
      <c r="H59" s="399">
        <f>IF(G59="","",G59-G59*COMPASS!$AH$14)</f>
        <v>22</v>
      </c>
      <c r="J59" s="111"/>
    </row>
    <row r="60" spans="1:10" ht="14.4" customHeight="1">
      <c r="A60" s="384" t="s">
        <v>3263</v>
      </c>
      <c r="B60" s="253" t="s">
        <v>25</v>
      </c>
      <c r="C60" s="188" t="s">
        <v>369</v>
      </c>
      <c r="D60" s="187" t="s">
        <v>3264</v>
      </c>
      <c r="E60" s="391">
        <v>1</v>
      </c>
      <c r="F60" s="575"/>
      <c r="G60" s="512">
        <v>20</v>
      </c>
      <c r="H60" s="399">
        <f>IF(G60="","",G60-G60*COMPASS!$AH$14)</f>
        <v>20</v>
      </c>
      <c r="J60" s="111"/>
    </row>
    <row r="61" spans="1:10" ht="14.4" customHeight="1">
      <c r="A61" s="384" t="s">
        <v>3265</v>
      </c>
      <c r="B61" s="253" t="s">
        <v>25</v>
      </c>
      <c r="C61" s="188" t="s">
        <v>370</v>
      </c>
      <c r="D61" s="187" t="s">
        <v>3266</v>
      </c>
      <c r="E61" s="391">
        <v>1</v>
      </c>
      <c r="F61" s="575"/>
      <c r="G61" s="512">
        <v>31</v>
      </c>
      <c r="H61" s="399">
        <f>IF(G61="","",G61-G61*COMPASS!$AH$14)</f>
        <v>31</v>
      </c>
      <c r="J61" s="111"/>
    </row>
    <row r="62" spans="1:10" ht="14.4" customHeight="1">
      <c r="A62" s="384" t="s">
        <v>4767</v>
      </c>
      <c r="B62" s="253" t="s">
        <v>25</v>
      </c>
      <c r="C62" s="188" t="s">
        <v>4764</v>
      </c>
      <c r="D62" s="187" t="s">
        <v>4765</v>
      </c>
      <c r="E62" s="391">
        <v>1</v>
      </c>
      <c r="F62" s="575"/>
      <c r="G62" s="512">
        <v>54</v>
      </c>
      <c r="H62" s="399">
        <f>IF(G62="","",G62-G62*COMPASS!$AH$14)</f>
        <v>54</v>
      </c>
      <c r="J62" s="111"/>
    </row>
    <row r="63" spans="1:10" ht="14.4" customHeight="1">
      <c r="A63" s="384" t="s">
        <v>3267</v>
      </c>
      <c r="B63" s="253" t="s">
        <v>25</v>
      </c>
      <c r="C63" s="188" t="s">
        <v>371</v>
      </c>
      <c r="D63" s="187" t="s">
        <v>3268</v>
      </c>
      <c r="E63" s="391">
        <v>1</v>
      </c>
      <c r="F63" s="575"/>
      <c r="G63" s="512">
        <v>77</v>
      </c>
      <c r="H63" s="399">
        <f>IF(G63="","",G63-G63*COMPASS!$AH$14)</f>
        <v>77</v>
      </c>
      <c r="J63" s="111"/>
    </row>
    <row r="64" spans="1:10" ht="14.4" customHeight="1">
      <c r="A64" s="384" t="s">
        <v>3269</v>
      </c>
      <c r="B64" s="253" t="s">
        <v>25</v>
      </c>
      <c r="C64" s="188" t="s">
        <v>372</v>
      </c>
      <c r="D64" s="187" t="s">
        <v>3270</v>
      </c>
      <c r="E64" s="391">
        <v>1</v>
      </c>
      <c r="F64" s="575"/>
      <c r="G64" s="512">
        <v>92</v>
      </c>
      <c r="H64" s="399">
        <f>IF(G64="","",G64-G64*COMPASS!$AH$14)</f>
        <v>92</v>
      </c>
      <c r="J64" s="111"/>
    </row>
    <row r="65" spans="1:10" ht="14.4" customHeight="1">
      <c r="A65" s="384" t="s">
        <v>3271</v>
      </c>
      <c r="B65" s="253" t="s">
        <v>25</v>
      </c>
      <c r="C65" s="188" t="s">
        <v>3272</v>
      </c>
      <c r="D65" s="187" t="s">
        <v>3273</v>
      </c>
      <c r="E65" s="391">
        <v>1</v>
      </c>
      <c r="F65" s="575"/>
      <c r="G65" s="512">
        <v>45</v>
      </c>
      <c r="H65" s="399">
        <f>IF(G65="","",G65-G65*COMPASS!$AH$14)</f>
        <v>45</v>
      </c>
      <c r="J65" s="111"/>
    </row>
    <row r="66" spans="1:10" ht="14.4" customHeight="1">
      <c r="A66" s="384" t="s">
        <v>3274</v>
      </c>
      <c r="B66" s="253" t="s">
        <v>25</v>
      </c>
      <c r="C66" s="188" t="s">
        <v>3275</v>
      </c>
      <c r="D66" s="187" t="s">
        <v>3276</v>
      </c>
      <c r="E66" s="391">
        <v>1</v>
      </c>
      <c r="F66" s="575"/>
      <c r="G66" s="512">
        <v>100</v>
      </c>
      <c r="H66" s="399">
        <f>IF(G66="","",G66-G66*COMPASS!$AH$14)</f>
        <v>100</v>
      </c>
      <c r="J66" s="111"/>
    </row>
    <row r="67" spans="1:10" ht="14.4" customHeight="1">
      <c r="A67" s="384" t="s">
        <v>3277</v>
      </c>
      <c r="B67" s="253" t="s">
        <v>25</v>
      </c>
      <c r="C67" s="188" t="s">
        <v>3278</v>
      </c>
      <c r="D67" s="187" t="s">
        <v>3279</v>
      </c>
      <c r="E67" s="391">
        <v>1</v>
      </c>
      <c r="F67" s="575"/>
      <c r="G67" s="512">
        <v>149</v>
      </c>
      <c r="H67" s="399">
        <f>IF(G67="","",G67-G67*COMPASS!$AH$14)</f>
        <v>149</v>
      </c>
      <c r="J67" s="111"/>
    </row>
    <row r="68" spans="1:10" ht="14.4" customHeight="1">
      <c r="A68" s="333" t="s">
        <v>3280</v>
      </c>
      <c r="B68" s="568"/>
      <c r="C68" s="334"/>
      <c r="D68" s="398"/>
      <c r="E68" s="336"/>
      <c r="F68" s="546"/>
      <c r="G68" s="574"/>
      <c r="H68" s="399" t="str">
        <f>IF(G68="","",G68-G68*COMPASS!$AH$14)</f>
        <v/>
      </c>
      <c r="J68" s="111"/>
    </row>
    <row r="69" spans="1:10" ht="14.4" customHeight="1">
      <c r="A69" s="333" t="s">
        <v>3281</v>
      </c>
      <c r="B69" s="568"/>
      <c r="C69" s="334"/>
      <c r="D69" s="398"/>
      <c r="E69" s="336"/>
      <c r="F69" s="546"/>
      <c r="G69" s="574"/>
      <c r="H69" s="399" t="str">
        <f>IF(G69="","",G69-G69*COMPASS!$AH$14)</f>
        <v/>
      </c>
      <c r="J69" s="111"/>
    </row>
    <row r="70" spans="1:10" ht="14.4" customHeight="1">
      <c r="A70" s="384" t="s">
        <v>180</v>
      </c>
      <c r="B70" s="253" t="s">
        <v>65</v>
      </c>
      <c r="C70" s="188" t="s">
        <v>10</v>
      </c>
      <c r="D70" s="187" t="s">
        <v>3282</v>
      </c>
      <c r="E70" s="391">
        <v>1</v>
      </c>
      <c r="F70" s="575"/>
      <c r="G70" s="512">
        <v>80</v>
      </c>
      <c r="H70" s="399">
        <f>IF(G70="","",G70-G70*COMPASS!$AH$14)</f>
        <v>80</v>
      </c>
      <c r="J70" s="111"/>
    </row>
    <row r="71" spans="1:10" ht="14.4" customHeight="1">
      <c r="A71" s="384" t="s">
        <v>3283</v>
      </c>
      <c r="B71" s="253" t="s">
        <v>25</v>
      </c>
      <c r="C71" s="188" t="s">
        <v>3284</v>
      </c>
      <c r="D71" s="187" t="s">
        <v>6999</v>
      </c>
      <c r="E71" s="391">
        <v>1</v>
      </c>
      <c r="F71" s="575"/>
      <c r="G71" s="512">
        <v>32</v>
      </c>
      <c r="H71" s="399">
        <f>IF(G71="","",G71-G71*COMPASS!$AH$14)</f>
        <v>32</v>
      </c>
      <c r="J71" s="111"/>
    </row>
    <row r="72" spans="1:10" ht="14.4" customHeight="1">
      <c r="A72" s="384" t="s">
        <v>3285</v>
      </c>
      <c r="B72" s="253" t="s">
        <v>25</v>
      </c>
      <c r="C72" s="188" t="s">
        <v>155</v>
      </c>
      <c r="D72" s="187" t="s">
        <v>3286</v>
      </c>
      <c r="E72" s="391">
        <v>1</v>
      </c>
      <c r="F72" s="576"/>
      <c r="G72" s="512">
        <v>36</v>
      </c>
      <c r="H72" s="399">
        <f>IF(G72="","",G72-G72*COMPASS!$AH$14)</f>
        <v>36</v>
      </c>
      <c r="J72" s="111"/>
    </row>
    <row r="73" spans="1:10" ht="14.4" customHeight="1">
      <c r="A73" s="384" t="s">
        <v>3287</v>
      </c>
      <c r="B73" s="253" t="s">
        <v>25</v>
      </c>
      <c r="C73" s="188" t="s">
        <v>156</v>
      </c>
      <c r="D73" s="187" t="s">
        <v>3288</v>
      </c>
      <c r="E73" s="391">
        <v>1</v>
      </c>
      <c r="F73" s="576"/>
      <c r="G73" s="512">
        <v>50</v>
      </c>
      <c r="H73" s="399">
        <f>IF(G73="","",G73-G73*COMPASS!$AH$14)</f>
        <v>50</v>
      </c>
      <c r="J73" s="111"/>
    </row>
    <row r="74" spans="1:10" ht="14.4" customHeight="1">
      <c r="A74" s="333" t="s">
        <v>3289</v>
      </c>
      <c r="B74" s="568"/>
      <c r="C74" s="334"/>
      <c r="D74" s="398"/>
      <c r="E74" s="336"/>
      <c r="F74" s="546"/>
      <c r="G74" s="574"/>
      <c r="H74" s="399" t="str">
        <f>IF(G74="","",G74-G74*COMPASS!$AH$14)</f>
        <v/>
      </c>
      <c r="J74" s="111"/>
    </row>
    <row r="75" spans="1:10" ht="14.4" customHeight="1">
      <c r="A75" s="384" t="s">
        <v>4192</v>
      </c>
      <c r="B75" s="253" t="s">
        <v>25</v>
      </c>
      <c r="C75" s="188" t="s">
        <v>19</v>
      </c>
      <c r="D75" s="187" t="s">
        <v>3290</v>
      </c>
      <c r="E75" s="391">
        <v>1</v>
      </c>
      <c r="F75" s="576"/>
      <c r="G75" s="512">
        <v>77</v>
      </c>
      <c r="H75" s="399">
        <f>IF(G75="","",G75-G75*COMPASS!$AH$14)</f>
        <v>77</v>
      </c>
      <c r="J75" s="111"/>
    </row>
    <row r="76" spans="1:10" ht="14.4" customHeight="1">
      <c r="A76" s="333" t="s">
        <v>364</v>
      </c>
      <c r="B76" s="568"/>
      <c r="C76" s="334"/>
      <c r="D76" s="398"/>
      <c r="E76" s="336"/>
      <c r="F76" s="546"/>
      <c r="G76" s="574"/>
      <c r="H76" s="399" t="str">
        <f>IF(G76="","",G76-G76*COMPASS!$AH$14)</f>
        <v/>
      </c>
      <c r="J76" s="111"/>
    </row>
    <row r="77" spans="1:10" ht="14.4" customHeight="1">
      <c r="A77" s="384" t="s">
        <v>3291</v>
      </c>
      <c r="B77" s="253" t="s">
        <v>25</v>
      </c>
      <c r="C77" s="188" t="s">
        <v>154</v>
      </c>
      <c r="D77" s="187" t="s">
        <v>3292</v>
      </c>
      <c r="E77" s="391">
        <v>1</v>
      </c>
      <c r="F77" s="576"/>
      <c r="G77" s="512">
        <v>107</v>
      </c>
      <c r="H77" s="399">
        <f>IF(G77="","",G77-G77*COMPASS!$AH$14)</f>
        <v>107</v>
      </c>
      <c r="J77" s="111"/>
    </row>
    <row r="78" spans="1:10" ht="14.4" customHeight="1">
      <c r="A78" s="384" t="s">
        <v>10106</v>
      </c>
      <c r="B78" s="253" t="s">
        <v>25</v>
      </c>
      <c r="C78" s="188" t="s">
        <v>10104</v>
      </c>
      <c r="D78" s="187" t="s">
        <v>10105</v>
      </c>
      <c r="E78" s="391">
        <v>1</v>
      </c>
      <c r="F78" s="439"/>
      <c r="G78" s="512">
        <v>211</v>
      </c>
      <c r="H78" s="399">
        <f>IF(G78="","",G78-G78*COMPASS!$AH$14)</f>
        <v>211</v>
      </c>
      <c r="J78" s="111"/>
    </row>
    <row r="79" spans="1:10" ht="14.4" customHeight="1">
      <c r="A79" s="333" t="s">
        <v>365</v>
      </c>
      <c r="B79" s="568"/>
      <c r="C79" s="334"/>
      <c r="D79" s="398"/>
      <c r="E79" s="336"/>
      <c r="F79" s="546"/>
      <c r="G79" s="574"/>
      <c r="H79" s="399" t="str">
        <f>IF(G79="","",G79-G79*COMPASS!$AH$14)</f>
        <v/>
      </c>
      <c r="J79" s="111"/>
    </row>
    <row r="80" spans="1:10" ht="14.4" customHeight="1">
      <c r="A80" s="384" t="s">
        <v>3293</v>
      </c>
      <c r="B80" s="253" t="s">
        <v>25</v>
      </c>
      <c r="C80" s="188" t="s">
        <v>53</v>
      </c>
      <c r="D80" s="187" t="s">
        <v>7000</v>
      </c>
      <c r="E80" s="391">
        <v>1</v>
      </c>
      <c r="F80" s="576"/>
      <c r="G80" s="512">
        <v>87</v>
      </c>
      <c r="H80" s="399">
        <f>IF(G80="","",G80-G80*COMPASS!$AH$14)</f>
        <v>87</v>
      </c>
      <c r="J80" s="111"/>
    </row>
    <row r="81" spans="1:10" ht="14.4" customHeight="1">
      <c r="A81" s="384" t="s">
        <v>3294</v>
      </c>
      <c r="B81" s="253" t="s">
        <v>25</v>
      </c>
      <c r="C81" s="188" t="s">
        <v>3295</v>
      </c>
      <c r="D81" s="187" t="s">
        <v>7001</v>
      </c>
      <c r="E81" s="391">
        <v>1</v>
      </c>
      <c r="F81" s="575"/>
      <c r="G81" s="512">
        <v>182</v>
      </c>
      <c r="H81" s="399">
        <f>IF(G81="","",G81-G81*COMPASS!$AH$14)</f>
        <v>182</v>
      </c>
      <c r="J81" s="111"/>
    </row>
    <row r="82" spans="1:10" ht="14.4" customHeight="1">
      <c r="A82" s="384" t="s">
        <v>3296</v>
      </c>
      <c r="B82" s="253" t="s">
        <v>25</v>
      </c>
      <c r="C82" s="188" t="s">
        <v>29</v>
      </c>
      <c r="D82" s="187" t="s">
        <v>7002</v>
      </c>
      <c r="E82" s="391">
        <v>1</v>
      </c>
      <c r="F82" s="575"/>
      <c r="G82" s="512">
        <v>194</v>
      </c>
      <c r="H82" s="399">
        <f>IF(G82="","",G82-G82*COMPASS!$AH$14)</f>
        <v>194</v>
      </c>
      <c r="J82" s="111"/>
    </row>
    <row r="83" spans="1:10" ht="14.4" customHeight="1">
      <c r="A83" s="333" t="s">
        <v>6020</v>
      </c>
      <c r="B83" s="568"/>
      <c r="C83" s="334"/>
      <c r="D83" s="398"/>
      <c r="E83" s="336"/>
      <c r="F83" s="546"/>
      <c r="G83" s="574"/>
      <c r="H83" s="399" t="str">
        <f>IF(G83="","",G83-G83*COMPASS!$AH$14)</f>
        <v/>
      </c>
      <c r="J83" s="111"/>
    </row>
    <row r="84" spans="1:10" ht="14.4" customHeight="1">
      <c r="A84" s="333" t="s">
        <v>6021</v>
      </c>
      <c r="B84" s="568"/>
      <c r="C84" s="334"/>
      <c r="D84" s="398"/>
      <c r="E84" s="336"/>
      <c r="F84" s="546"/>
      <c r="G84" s="574"/>
      <c r="H84" s="399" t="str">
        <f>IF(G84="","",G84-G84*COMPASS!$AH$14)</f>
        <v/>
      </c>
      <c r="J84" s="111"/>
    </row>
    <row r="85" spans="1:10" ht="14.4" customHeight="1">
      <c r="A85" s="384" t="s">
        <v>6022</v>
      </c>
      <c r="B85" s="253" t="s">
        <v>51</v>
      </c>
      <c r="C85" s="188" t="s">
        <v>6023</v>
      </c>
      <c r="D85" s="187" t="s">
        <v>8335</v>
      </c>
      <c r="E85" s="391">
        <v>1</v>
      </c>
      <c r="F85" s="577"/>
      <c r="G85" s="512">
        <v>87</v>
      </c>
      <c r="H85" s="399">
        <f>IF(G85="","",G85-G85*COMPASS!$AH$14)</f>
        <v>87</v>
      </c>
      <c r="J85" s="111"/>
    </row>
    <row r="86" spans="1:10" ht="14.4" customHeight="1">
      <c r="A86" s="384" t="s">
        <v>6024</v>
      </c>
      <c r="B86" s="253" t="s">
        <v>51</v>
      </c>
      <c r="C86" s="188" t="s">
        <v>6025</v>
      </c>
      <c r="D86" s="187" t="s">
        <v>8336</v>
      </c>
      <c r="E86" s="391">
        <v>1</v>
      </c>
      <c r="F86" s="577"/>
      <c r="G86" s="512">
        <v>93</v>
      </c>
      <c r="H86" s="399">
        <f>IF(G86="","",G86-G86*COMPASS!$AH$14)</f>
        <v>93</v>
      </c>
      <c r="J86" s="111"/>
    </row>
    <row r="87" spans="1:10" ht="14.4" customHeight="1">
      <c r="A87" s="333" t="s">
        <v>6026</v>
      </c>
      <c r="B87" s="568"/>
      <c r="C87" s="334"/>
      <c r="D87" s="398"/>
      <c r="E87" s="336"/>
      <c r="F87" s="546"/>
      <c r="G87" s="574"/>
      <c r="H87" s="399" t="str">
        <f>IF(G87="","",G87-G87*COMPASS!$AH$14)</f>
        <v/>
      </c>
      <c r="J87" s="111"/>
    </row>
    <row r="88" spans="1:10" ht="14.4" customHeight="1">
      <c r="A88" s="384" t="s">
        <v>6027</v>
      </c>
      <c r="B88" s="253" t="s">
        <v>51</v>
      </c>
      <c r="C88" s="188" t="s">
        <v>6028</v>
      </c>
      <c r="D88" s="187" t="s">
        <v>8337</v>
      </c>
      <c r="E88" s="391">
        <v>1</v>
      </c>
      <c r="F88" s="577"/>
      <c r="G88" s="512">
        <v>102</v>
      </c>
      <c r="H88" s="399">
        <f>IF(G88="","",G88-G88*COMPASS!$AH$14)</f>
        <v>102</v>
      </c>
      <c r="J88" s="111"/>
    </row>
    <row r="89" spans="1:10" ht="14.4" customHeight="1">
      <c r="A89" s="384" t="s">
        <v>6029</v>
      </c>
      <c r="B89" s="253" t="s">
        <v>51</v>
      </c>
      <c r="C89" s="188" t="s">
        <v>6030</v>
      </c>
      <c r="D89" s="187" t="s">
        <v>8338</v>
      </c>
      <c r="E89" s="391">
        <v>1</v>
      </c>
      <c r="F89" s="577"/>
      <c r="G89" s="512">
        <v>158</v>
      </c>
      <c r="H89" s="399">
        <f>IF(G89="","",G89-G89*COMPASS!$AH$14)</f>
        <v>158</v>
      </c>
      <c r="J89" s="111"/>
    </row>
    <row r="90" spans="1:10" ht="14.4" customHeight="1">
      <c r="A90" s="333" t="s">
        <v>7900</v>
      </c>
      <c r="B90" s="568"/>
      <c r="C90" s="334"/>
      <c r="D90" s="398"/>
      <c r="E90" s="336"/>
      <c r="F90" s="546"/>
      <c r="G90" s="574"/>
      <c r="H90" s="399" t="str">
        <f>IF(G90="","",G90-G90*COMPASS!$AH$14)</f>
        <v/>
      </c>
      <c r="J90" s="111"/>
    </row>
    <row r="91" spans="1:10" ht="14.4" customHeight="1">
      <c r="A91" s="384" t="s">
        <v>7902</v>
      </c>
      <c r="B91" s="253" t="s">
        <v>51</v>
      </c>
      <c r="C91" s="188" t="s">
        <v>7901</v>
      </c>
      <c r="D91" s="187" t="s">
        <v>8339</v>
      </c>
      <c r="E91" s="391">
        <v>1</v>
      </c>
      <c r="F91" s="577"/>
      <c r="G91" s="512">
        <v>253</v>
      </c>
      <c r="H91" s="399">
        <f>IF(G91="","",G91-G91*COMPASS!$AH$14)</f>
        <v>253</v>
      </c>
      <c r="J91" s="111"/>
    </row>
    <row r="92" spans="1:10" ht="14.4" customHeight="1">
      <c r="A92" s="333" t="s">
        <v>6031</v>
      </c>
      <c r="B92" s="568"/>
      <c r="C92" s="334"/>
      <c r="D92" s="398"/>
      <c r="E92" s="336"/>
      <c r="F92" s="546"/>
      <c r="G92" s="574"/>
      <c r="H92" s="399" t="str">
        <f>IF(G92="","",G92-G92*COMPASS!$AH$14)</f>
        <v/>
      </c>
      <c r="J92" s="111"/>
    </row>
    <row r="93" spans="1:10" ht="14.4" customHeight="1">
      <c r="A93" s="384" t="s">
        <v>6032</v>
      </c>
      <c r="B93" s="253" t="s">
        <v>51</v>
      </c>
      <c r="C93" s="188" t="s">
        <v>6033</v>
      </c>
      <c r="D93" s="187" t="s">
        <v>8340</v>
      </c>
      <c r="E93" s="391">
        <v>1</v>
      </c>
      <c r="F93" s="577"/>
      <c r="G93" s="512">
        <v>266</v>
      </c>
      <c r="H93" s="399">
        <f>IF(G93="","",G93-G93*COMPASS!$AH$14)</f>
        <v>266</v>
      </c>
      <c r="J93" s="111"/>
    </row>
    <row r="94" spans="1:10" ht="14.4" customHeight="1">
      <c r="A94" s="333" t="s">
        <v>43</v>
      </c>
      <c r="B94" s="568"/>
      <c r="C94" s="334"/>
      <c r="D94" s="398"/>
      <c r="E94" s="336"/>
      <c r="F94" s="546"/>
      <c r="G94" s="574"/>
      <c r="H94" s="399" t="str">
        <f>IF(G94="","",G94-G94*COMPASS!$AH$14)</f>
        <v/>
      </c>
      <c r="J94" s="111"/>
    </row>
    <row r="95" spans="1:10" ht="14.4" customHeight="1">
      <c r="A95" s="333" t="s">
        <v>366</v>
      </c>
      <c r="B95" s="568"/>
      <c r="C95" s="334"/>
      <c r="D95" s="398"/>
      <c r="E95" s="336"/>
      <c r="F95" s="546"/>
      <c r="G95" s="574"/>
      <c r="H95" s="399" t="str">
        <f>IF(G95="","",G95-G95*COMPASS!$AH$14)</f>
        <v/>
      </c>
      <c r="J95" s="111"/>
    </row>
    <row r="96" spans="1:10" ht="14.4" customHeight="1">
      <c r="A96" s="384" t="s">
        <v>3297</v>
      </c>
      <c r="B96" s="253" t="s">
        <v>25</v>
      </c>
      <c r="C96" s="188" t="s">
        <v>3298</v>
      </c>
      <c r="D96" s="187" t="s">
        <v>3299</v>
      </c>
      <c r="E96" s="391">
        <v>1</v>
      </c>
      <c r="F96" s="575"/>
      <c r="G96" s="512">
        <v>66</v>
      </c>
      <c r="H96" s="399">
        <f>IF(G96="","",G96-G96*COMPASS!$AH$14)</f>
        <v>66</v>
      </c>
      <c r="J96" s="111"/>
    </row>
    <row r="97" spans="1:10" ht="14.4" customHeight="1">
      <c r="A97" s="384" t="s">
        <v>3300</v>
      </c>
      <c r="B97" s="253" t="s">
        <v>25</v>
      </c>
      <c r="C97" s="188" t="s">
        <v>3301</v>
      </c>
      <c r="D97" s="187" t="s">
        <v>3302</v>
      </c>
      <c r="E97" s="391">
        <v>1</v>
      </c>
      <c r="F97" s="575"/>
      <c r="G97" s="512">
        <v>65</v>
      </c>
      <c r="H97" s="399">
        <f>IF(G97="","",G97-G97*COMPASS!$AH$14)</f>
        <v>65</v>
      </c>
      <c r="J97" s="111"/>
    </row>
    <row r="98" spans="1:10" ht="14.4" customHeight="1">
      <c r="A98" s="384" t="s">
        <v>3303</v>
      </c>
      <c r="B98" s="253" t="s">
        <v>25</v>
      </c>
      <c r="C98" s="188" t="s">
        <v>3304</v>
      </c>
      <c r="D98" s="187" t="s">
        <v>3305</v>
      </c>
      <c r="E98" s="391">
        <v>1</v>
      </c>
      <c r="F98" s="575"/>
      <c r="G98" s="512">
        <v>63</v>
      </c>
      <c r="H98" s="399">
        <f>IF(G98="","",G98-G98*COMPASS!$AH$14)</f>
        <v>63</v>
      </c>
      <c r="J98" s="111"/>
    </row>
    <row r="99" spans="1:10" ht="14.4" customHeight="1">
      <c r="A99" s="384" t="s">
        <v>3306</v>
      </c>
      <c r="B99" s="253" t="s">
        <v>25</v>
      </c>
      <c r="C99" s="188" t="s">
        <v>44</v>
      </c>
      <c r="D99" s="187" t="s">
        <v>3307</v>
      </c>
      <c r="E99" s="391">
        <v>1</v>
      </c>
      <c r="F99" s="575"/>
      <c r="G99" s="512">
        <v>110</v>
      </c>
      <c r="H99" s="399">
        <f>IF(G99="","",G99-G99*COMPASS!$AH$14)</f>
        <v>110</v>
      </c>
      <c r="J99" s="111"/>
    </row>
    <row r="100" spans="1:10" ht="14.4" customHeight="1">
      <c r="A100" s="384" t="s">
        <v>3308</v>
      </c>
      <c r="B100" s="253" t="s">
        <v>25</v>
      </c>
      <c r="C100" s="188" t="s">
        <v>14</v>
      </c>
      <c r="D100" s="187" t="s">
        <v>3309</v>
      </c>
      <c r="E100" s="391">
        <v>1</v>
      </c>
      <c r="F100" s="575"/>
      <c r="G100" s="512">
        <v>213</v>
      </c>
      <c r="H100" s="399">
        <f>IF(G100="","",G100-G100*COMPASS!$AH$14)</f>
        <v>213</v>
      </c>
      <c r="J100" s="111"/>
    </row>
    <row r="101" spans="1:10" ht="14.4" customHeight="1">
      <c r="A101" s="333" t="s">
        <v>3310</v>
      </c>
      <c r="B101" s="568"/>
      <c r="C101" s="334"/>
      <c r="D101" s="398"/>
      <c r="E101" s="336"/>
      <c r="F101" s="546"/>
      <c r="G101" s="574"/>
      <c r="H101" s="399" t="str">
        <f>IF(G101="","",G101-G101*COMPASS!$AH$14)</f>
        <v/>
      </c>
      <c r="J101" s="111"/>
    </row>
    <row r="102" spans="1:10" ht="14.4" customHeight="1">
      <c r="A102" s="384" t="s">
        <v>3311</v>
      </c>
      <c r="B102" s="253" t="s">
        <v>25</v>
      </c>
      <c r="C102" s="188" t="s">
        <v>161</v>
      </c>
      <c r="D102" s="187" t="s">
        <v>3312</v>
      </c>
      <c r="E102" s="391">
        <v>1</v>
      </c>
      <c r="F102" s="575"/>
      <c r="G102" s="512">
        <v>386</v>
      </c>
      <c r="H102" s="399">
        <f>IF(G102="","",G102-G102*COMPASS!$AH$14)</f>
        <v>386</v>
      </c>
      <c r="J102" s="111"/>
    </row>
    <row r="103" spans="1:10" ht="14.4" customHeight="1">
      <c r="A103" s="384" t="s">
        <v>3313</v>
      </c>
      <c r="B103" s="253" t="s">
        <v>25</v>
      </c>
      <c r="C103" s="188" t="s">
        <v>162</v>
      </c>
      <c r="D103" s="187" t="s">
        <v>3314</v>
      </c>
      <c r="E103" s="391">
        <v>1</v>
      </c>
      <c r="F103" s="575"/>
      <c r="G103" s="512">
        <v>713</v>
      </c>
      <c r="H103" s="399">
        <f>IF(G103="","",G103-G103*COMPASS!$AH$14)</f>
        <v>713</v>
      </c>
      <c r="J103" s="111"/>
    </row>
    <row r="104" spans="1:10" ht="14.4" customHeight="1">
      <c r="A104" s="384" t="s">
        <v>4193</v>
      </c>
      <c r="B104" s="253" t="s">
        <v>25</v>
      </c>
      <c r="C104" s="188" t="s">
        <v>4194</v>
      </c>
      <c r="D104" s="187" t="s">
        <v>4195</v>
      </c>
      <c r="E104" s="391">
        <v>1</v>
      </c>
      <c r="F104" s="575"/>
      <c r="G104" s="512">
        <v>810</v>
      </c>
      <c r="H104" s="399">
        <f>IF(G104="","",G104-G104*COMPASS!$AH$14)</f>
        <v>810</v>
      </c>
      <c r="J104" s="111"/>
    </row>
    <row r="105" spans="1:10" ht="14.4" customHeight="1">
      <c r="A105" s="384" t="s">
        <v>3315</v>
      </c>
      <c r="B105" s="253" t="s">
        <v>25</v>
      </c>
      <c r="C105" s="188" t="s">
        <v>163</v>
      </c>
      <c r="D105" s="187" t="s">
        <v>3316</v>
      </c>
      <c r="E105" s="391">
        <v>1</v>
      </c>
      <c r="F105" s="575"/>
      <c r="G105" s="512">
        <v>401</v>
      </c>
      <c r="H105" s="399">
        <f>IF(G105="","",G105-G105*COMPASS!$AH$14)</f>
        <v>401</v>
      </c>
      <c r="J105" s="111"/>
    </row>
    <row r="106" spans="1:10" ht="14.4" customHeight="1">
      <c r="A106" s="384" t="s">
        <v>3317</v>
      </c>
      <c r="B106" s="253" t="s">
        <v>25</v>
      </c>
      <c r="C106" s="188" t="s">
        <v>164</v>
      </c>
      <c r="D106" s="187" t="s">
        <v>3318</v>
      </c>
      <c r="E106" s="391">
        <v>1</v>
      </c>
      <c r="F106" s="575"/>
      <c r="G106" s="512">
        <v>66</v>
      </c>
      <c r="H106" s="399">
        <f>IF(G106="","",G106-G106*COMPASS!$AH$14)</f>
        <v>66</v>
      </c>
      <c r="J106" s="111"/>
    </row>
    <row r="107" spans="1:10" ht="14.4" customHeight="1">
      <c r="A107" s="384" t="s">
        <v>3319</v>
      </c>
      <c r="B107" s="253" t="s">
        <v>25</v>
      </c>
      <c r="C107" s="188" t="s">
        <v>165</v>
      </c>
      <c r="D107" s="187" t="s">
        <v>3320</v>
      </c>
      <c r="E107" s="391">
        <v>1</v>
      </c>
      <c r="F107" s="575"/>
      <c r="G107" s="512">
        <v>375</v>
      </c>
      <c r="H107" s="399">
        <f>IF(G107="","",G107-G107*COMPASS!$AH$14)</f>
        <v>375</v>
      </c>
      <c r="J107" s="111"/>
    </row>
    <row r="108" spans="1:10" ht="14.4" customHeight="1">
      <c r="A108" s="384" t="s">
        <v>3321</v>
      </c>
      <c r="B108" s="253" t="s">
        <v>25</v>
      </c>
      <c r="C108" s="188" t="s">
        <v>166</v>
      </c>
      <c r="D108" s="187" t="s">
        <v>3322</v>
      </c>
      <c r="E108" s="391">
        <v>1</v>
      </c>
      <c r="F108" s="575"/>
      <c r="G108" s="512">
        <v>89</v>
      </c>
      <c r="H108" s="399">
        <f>IF(G108="","",G108-G108*COMPASS!$AH$14)</f>
        <v>89</v>
      </c>
      <c r="J108" s="111"/>
    </row>
    <row r="109" spans="1:10" ht="14.4" customHeight="1">
      <c r="A109" s="384" t="s">
        <v>3323</v>
      </c>
      <c r="B109" s="253" t="s">
        <v>25</v>
      </c>
      <c r="C109" s="188" t="s">
        <v>167</v>
      </c>
      <c r="D109" s="187" t="s">
        <v>3324</v>
      </c>
      <c r="E109" s="391">
        <v>1</v>
      </c>
      <c r="F109" s="575"/>
      <c r="G109" s="512">
        <v>234</v>
      </c>
      <c r="H109" s="399">
        <f>IF(G109="","",G109-G109*COMPASS!$AH$14)</f>
        <v>234</v>
      </c>
      <c r="J109" s="111"/>
    </row>
    <row r="110" spans="1:10" ht="14.4" customHeight="1">
      <c r="A110" s="384" t="s">
        <v>3325</v>
      </c>
      <c r="B110" s="253" t="s">
        <v>25</v>
      </c>
      <c r="C110" s="188" t="s">
        <v>168</v>
      </c>
      <c r="D110" s="187" t="s">
        <v>3326</v>
      </c>
      <c r="E110" s="391">
        <v>1</v>
      </c>
      <c r="F110" s="575"/>
      <c r="G110" s="512">
        <v>228</v>
      </c>
      <c r="H110" s="399">
        <f>IF(G110="","",G110-G110*COMPASS!$AH$14)</f>
        <v>228</v>
      </c>
      <c r="J110" s="111"/>
    </row>
    <row r="111" spans="1:10" ht="14.4" customHeight="1">
      <c r="A111" s="333" t="s">
        <v>3327</v>
      </c>
      <c r="B111" s="568"/>
      <c r="C111" s="334"/>
      <c r="D111" s="398"/>
      <c r="E111" s="336"/>
      <c r="F111" s="546"/>
      <c r="G111" s="574"/>
      <c r="H111" s="399" t="str">
        <f>IF(G111="","",G111-G111*COMPASS!$AH$14)</f>
        <v/>
      </c>
      <c r="J111" s="111"/>
    </row>
    <row r="112" spans="1:10" ht="14.4" customHeight="1">
      <c r="A112" s="384" t="s">
        <v>3328</v>
      </c>
      <c r="B112" s="253" t="s">
        <v>25</v>
      </c>
      <c r="C112" s="188" t="s">
        <v>3329</v>
      </c>
      <c r="D112" s="187" t="s">
        <v>3330</v>
      </c>
      <c r="E112" s="391">
        <v>1</v>
      </c>
      <c r="F112" s="575"/>
      <c r="G112" s="512">
        <v>83</v>
      </c>
      <c r="H112" s="399">
        <f>IF(G112="","",G112-G112*COMPASS!$AH$14)</f>
        <v>83</v>
      </c>
      <c r="J112" s="111"/>
    </row>
    <row r="113" spans="1:10" ht="14.4" customHeight="1">
      <c r="A113" s="333" t="s">
        <v>3331</v>
      </c>
      <c r="B113" s="568"/>
      <c r="C113" s="334"/>
      <c r="D113" s="398"/>
      <c r="E113" s="336"/>
      <c r="F113" s="546"/>
      <c r="G113" s="574"/>
      <c r="H113" s="399" t="str">
        <f>IF(G113="","",G113-G113*COMPASS!$AH$14)</f>
        <v/>
      </c>
      <c r="J113" s="111"/>
    </row>
    <row r="114" spans="1:10" s="63" customFormat="1" ht="14.4" customHeight="1">
      <c r="A114" s="384" t="s">
        <v>3332</v>
      </c>
      <c r="B114" s="253" t="s">
        <v>25</v>
      </c>
      <c r="C114" s="188" t="s">
        <v>157</v>
      </c>
      <c r="D114" s="187" t="s">
        <v>7003</v>
      </c>
      <c r="E114" s="391">
        <v>1</v>
      </c>
      <c r="F114" s="575"/>
      <c r="G114" s="512">
        <v>166</v>
      </c>
      <c r="H114" s="399">
        <f>IF(G114="","",G114-G114*COMPASS!$AH$14)</f>
        <v>166</v>
      </c>
      <c r="I114" s="55"/>
      <c r="J114" s="111"/>
    </row>
    <row r="115" spans="1:10" ht="14.4" customHeight="1">
      <c r="A115" s="384" t="s">
        <v>3333</v>
      </c>
      <c r="B115" s="253" t="s">
        <v>25</v>
      </c>
      <c r="C115" s="188" t="s">
        <v>158</v>
      </c>
      <c r="D115" s="187" t="s">
        <v>7004</v>
      </c>
      <c r="E115" s="391">
        <v>1</v>
      </c>
      <c r="F115" s="575"/>
      <c r="G115" s="512">
        <v>166</v>
      </c>
      <c r="H115" s="399">
        <f>IF(G115="","",G115-G115*COMPASS!$AH$14)</f>
        <v>166</v>
      </c>
      <c r="J115" s="111"/>
    </row>
    <row r="116" spans="1:10" ht="14.4" customHeight="1">
      <c r="A116" s="384" t="s">
        <v>3334</v>
      </c>
      <c r="B116" s="253" t="s">
        <v>25</v>
      </c>
      <c r="C116" s="188" t="s">
        <v>159</v>
      </c>
      <c r="D116" s="187" t="s">
        <v>7005</v>
      </c>
      <c r="E116" s="391">
        <v>1</v>
      </c>
      <c r="F116" s="576"/>
      <c r="G116" s="512">
        <v>176</v>
      </c>
      <c r="H116" s="399">
        <f>IF(G116="","",G116-G116*COMPASS!$AH$14)</f>
        <v>176</v>
      </c>
      <c r="J116" s="111"/>
    </row>
    <row r="117" spans="1:10" ht="14.4" customHeight="1">
      <c r="A117" s="384" t="s">
        <v>3335</v>
      </c>
      <c r="B117" s="253" t="s">
        <v>25</v>
      </c>
      <c r="C117" s="188" t="s">
        <v>160</v>
      </c>
      <c r="D117" s="187" t="s">
        <v>7006</v>
      </c>
      <c r="E117" s="391">
        <v>1</v>
      </c>
      <c r="F117" s="576"/>
      <c r="G117" s="512">
        <v>176</v>
      </c>
      <c r="H117" s="399">
        <f>IF(G117="","",G117-G117*COMPASS!$AH$14)</f>
        <v>176</v>
      </c>
      <c r="J117" s="111"/>
    </row>
    <row r="118" spans="1:10" ht="14.4" customHeight="1">
      <c r="A118" s="333" t="s">
        <v>3336</v>
      </c>
      <c r="B118" s="568"/>
      <c r="C118" s="334"/>
      <c r="D118" s="398"/>
      <c r="E118" s="336"/>
      <c r="F118" s="546"/>
      <c r="G118" s="574"/>
      <c r="H118" s="399" t="str">
        <f>IF(G118="","",G118-G118*COMPASS!$AH$14)</f>
        <v/>
      </c>
      <c r="J118" s="111"/>
    </row>
    <row r="119" spans="1:10" ht="14.4" customHeight="1">
      <c r="A119" s="384" t="s">
        <v>3337</v>
      </c>
      <c r="B119" s="253" t="s">
        <v>25</v>
      </c>
      <c r="C119" s="188" t="s">
        <v>169</v>
      </c>
      <c r="D119" s="187" t="s">
        <v>3338</v>
      </c>
      <c r="E119" s="391">
        <v>1</v>
      </c>
      <c r="F119" s="575"/>
      <c r="G119" s="512">
        <v>30</v>
      </c>
      <c r="H119" s="399">
        <f>IF(G119="","",G119-G119*COMPASS!$AH$14)</f>
        <v>30</v>
      </c>
      <c r="J119" s="111"/>
    </row>
    <row r="120" spans="1:10" ht="14.4" customHeight="1">
      <c r="A120" s="384" t="s">
        <v>3339</v>
      </c>
      <c r="B120" s="253" t="s">
        <v>25</v>
      </c>
      <c r="C120" s="188" t="s">
        <v>3340</v>
      </c>
      <c r="D120" s="187" t="s">
        <v>3341</v>
      </c>
      <c r="E120" s="391">
        <v>1</v>
      </c>
      <c r="F120" s="575"/>
      <c r="G120" s="512">
        <v>19</v>
      </c>
      <c r="H120" s="399">
        <f>IF(G120="","",G120-G120*COMPASS!$AH$14)</f>
        <v>19</v>
      </c>
      <c r="J120" s="111"/>
    </row>
    <row r="121" spans="1:10" ht="14.4" customHeight="1">
      <c r="A121" s="333" t="s">
        <v>43</v>
      </c>
      <c r="B121" s="568"/>
      <c r="C121" s="334"/>
      <c r="D121" s="398"/>
      <c r="E121" s="336"/>
      <c r="F121" s="546"/>
      <c r="G121" s="574"/>
      <c r="H121" s="399" t="str">
        <f>IF(G121="","",G121-G121*COMPASS!$AH$14)</f>
        <v/>
      </c>
    </row>
    <row r="122" spans="1:10" ht="14.4" customHeight="1">
      <c r="A122" s="333" t="s">
        <v>3342</v>
      </c>
      <c r="B122" s="568"/>
      <c r="C122" s="334"/>
      <c r="D122" s="398"/>
      <c r="E122" s="336"/>
      <c r="F122" s="546"/>
      <c r="G122" s="574"/>
      <c r="H122" s="399" t="str">
        <f>IF(G122="","",G122-G122*COMPASS!$AH$14)</f>
        <v/>
      </c>
    </row>
    <row r="123" spans="1:10" ht="14.4" customHeight="1">
      <c r="A123" s="384" t="s">
        <v>3343</v>
      </c>
      <c r="B123" s="253" t="s">
        <v>51</v>
      </c>
      <c r="C123" s="188" t="s">
        <v>48</v>
      </c>
      <c r="D123" s="187" t="s">
        <v>3344</v>
      </c>
      <c r="E123" s="391">
        <v>1</v>
      </c>
      <c r="F123" s="575"/>
      <c r="G123" s="512">
        <v>26</v>
      </c>
      <c r="H123" s="399">
        <f>IF(G123="","",G123-G123*COMPASS!$AH$14)</f>
        <v>26</v>
      </c>
    </row>
    <row r="124" spans="1:10" ht="14.4" customHeight="1">
      <c r="A124" s="384" t="s">
        <v>3345</v>
      </c>
      <c r="B124" s="253" t="s">
        <v>25</v>
      </c>
      <c r="C124" s="188" t="s">
        <v>73</v>
      </c>
      <c r="D124" s="187" t="s">
        <v>3346</v>
      </c>
      <c r="E124" s="391">
        <v>1</v>
      </c>
      <c r="F124" s="575"/>
      <c r="G124" s="512">
        <v>13</v>
      </c>
      <c r="H124" s="399">
        <f>IF(G124="","",G124-G124*COMPASS!$AH$14)</f>
        <v>13</v>
      </c>
    </row>
    <row r="125" spans="1:10" ht="14.4" customHeight="1">
      <c r="A125" s="384" t="s">
        <v>3347</v>
      </c>
      <c r="B125" s="253" t="s">
        <v>25</v>
      </c>
      <c r="C125" s="188" t="s">
        <v>3348</v>
      </c>
      <c r="D125" s="187" t="s">
        <v>3349</v>
      </c>
      <c r="E125" s="391">
        <v>1</v>
      </c>
      <c r="F125" s="575"/>
      <c r="G125" s="512">
        <v>39</v>
      </c>
      <c r="H125" s="399">
        <f>IF(G125="","",G125-G125*COMPASS!$AH$14)</f>
        <v>39</v>
      </c>
    </row>
    <row r="126" spans="1:10" ht="14.4" customHeight="1">
      <c r="A126" s="333" t="s">
        <v>49</v>
      </c>
      <c r="B126" s="568"/>
      <c r="C126" s="334"/>
      <c r="D126" s="398"/>
      <c r="E126" s="336"/>
      <c r="F126" s="546"/>
      <c r="G126" s="574"/>
      <c r="H126" s="399" t="str">
        <f>IF(G126="","",G126-G126*COMPASS!$AH$14)</f>
        <v/>
      </c>
    </row>
    <row r="127" spans="1:10" ht="14.4" customHeight="1">
      <c r="A127" s="384" t="s">
        <v>3350</v>
      </c>
      <c r="B127" s="253" t="s">
        <v>25</v>
      </c>
      <c r="C127" s="188" t="s">
        <v>3351</v>
      </c>
      <c r="D127" s="187" t="s">
        <v>3352</v>
      </c>
      <c r="E127" s="391">
        <v>1</v>
      </c>
      <c r="F127" s="575"/>
      <c r="G127" s="512">
        <v>76</v>
      </c>
      <c r="H127" s="399">
        <f>IF(G127="","",G127-G127*COMPASS!$AH$14)</f>
        <v>76</v>
      </c>
    </row>
    <row r="128" spans="1:10" ht="14.4" customHeight="1">
      <c r="A128" s="384" t="s">
        <v>3353</v>
      </c>
      <c r="B128" s="253" t="s">
        <v>25</v>
      </c>
      <c r="C128" s="188" t="s">
        <v>3354</v>
      </c>
      <c r="D128" s="187" t="s">
        <v>3355</v>
      </c>
      <c r="E128" s="391">
        <v>1</v>
      </c>
      <c r="F128" s="575"/>
      <c r="G128" s="512">
        <v>208</v>
      </c>
      <c r="H128" s="399">
        <f>IF(G128="","",G128-G128*COMPASS!$AH$14)</f>
        <v>208</v>
      </c>
    </row>
    <row r="129" spans="1:8" ht="14.4" customHeight="1">
      <c r="A129" s="384" t="s">
        <v>3356</v>
      </c>
      <c r="B129" s="253" t="s">
        <v>25</v>
      </c>
      <c r="C129" s="188" t="s">
        <v>3357</v>
      </c>
      <c r="D129" s="187" t="s">
        <v>3358</v>
      </c>
      <c r="E129" s="391">
        <v>1</v>
      </c>
      <c r="F129" s="575"/>
      <c r="G129" s="512">
        <v>373</v>
      </c>
      <c r="H129" s="399">
        <f>IF(G129="","",G129-G129*COMPASS!$AH$14)</f>
        <v>373</v>
      </c>
    </row>
    <row r="130" spans="1:8" ht="14.4" customHeight="1">
      <c r="A130" s="333" t="s">
        <v>424</v>
      </c>
      <c r="B130" s="568"/>
      <c r="C130" s="334"/>
      <c r="D130" s="398"/>
      <c r="E130" s="336"/>
      <c r="F130" s="546"/>
      <c r="G130" s="574"/>
      <c r="H130" s="399" t="str">
        <f>IF(G130="","",G130-G130*COMPASS!$AH$14)</f>
        <v/>
      </c>
    </row>
    <row r="131" spans="1:8" ht="14.4" customHeight="1">
      <c r="A131" s="384" t="s">
        <v>3359</v>
      </c>
      <c r="B131" s="253" t="s">
        <v>25</v>
      </c>
      <c r="C131" s="188" t="s">
        <v>3360</v>
      </c>
      <c r="D131" s="187" t="s">
        <v>3361</v>
      </c>
      <c r="E131" s="391">
        <v>1</v>
      </c>
      <c r="F131" s="575"/>
      <c r="G131" s="512">
        <v>163</v>
      </c>
      <c r="H131" s="399">
        <f>IF(G131="","",G131-G131*COMPASS!$AH$14)</f>
        <v>163</v>
      </c>
    </row>
    <row r="132" spans="1:8" ht="14.4" customHeight="1">
      <c r="A132" s="384" t="s">
        <v>3362</v>
      </c>
      <c r="B132" s="253" t="s">
        <v>25</v>
      </c>
      <c r="C132" s="188" t="s">
        <v>3363</v>
      </c>
      <c r="D132" s="187" t="s">
        <v>3364</v>
      </c>
      <c r="E132" s="391">
        <v>1</v>
      </c>
      <c r="F132" s="575"/>
      <c r="G132" s="512">
        <v>282</v>
      </c>
      <c r="H132" s="399">
        <f>IF(G132="","",G132-G132*COMPASS!$AH$14)</f>
        <v>282</v>
      </c>
    </row>
    <row r="133" spans="1:8" ht="14.4" customHeight="1">
      <c r="A133" s="384" t="s">
        <v>3365</v>
      </c>
      <c r="B133" s="253" t="s">
        <v>25</v>
      </c>
      <c r="C133" s="188" t="s">
        <v>3366</v>
      </c>
      <c r="D133" s="187" t="s">
        <v>3367</v>
      </c>
      <c r="E133" s="391">
        <v>1</v>
      </c>
      <c r="F133" s="575"/>
      <c r="G133" s="512">
        <v>664</v>
      </c>
      <c r="H133" s="399">
        <f>IF(G133="","",G133-G133*COMPASS!$AH$14)</f>
        <v>664</v>
      </c>
    </row>
    <row r="134" spans="1:8" ht="14.4" customHeight="1">
      <c r="A134" s="384" t="s">
        <v>3368</v>
      </c>
      <c r="B134" s="253" t="s">
        <v>25</v>
      </c>
      <c r="C134" s="188" t="s">
        <v>3369</v>
      </c>
      <c r="D134" s="187" t="s">
        <v>3370</v>
      </c>
      <c r="E134" s="391">
        <v>1</v>
      </c>
      <c r="F134" s="575"/>
      <c r="G134" s="512">
        <v>301</v>
      </c>
      <c r="H134" s="399">
        <f>IF(G134="","",G134-G134*COMPASS!$AH$14)</f>
        <v>301</v>
      </c>
    </row>
    <row r="135" spans="1:8" ht="14.4" customHeight="1">
      <c r="A135" s="384" t="s">
        <v>3371</v>
      </c>
      <c r="B135" s="253" t="s">
        <v>25</v>
      </c>
      <c r="C135" s="188" t="s">
        <v>3372</v>
      </c>
      <c r="D135" s="187" t="s">
        <v>3373</v>
      </c>
      <c r="E135" s="391">
        <v>1</v>
      </c>
      <c r="F135" s="575"/>
      <c r="G135" s="512">
        <v>806</v>
      </c>
      <c r="H135" s="399">
        <f>IF(G135="","",G135-G135*COMPASS!$AH$14)</f>
        <v>806</v>
      </c>
    </row>
    <row r="136" spans="1:8" ht="14.4" customHeight="1">
      <c r="A136" s="333" t="s">
        <v>1454</v>
      </c>
      <c r="B136" s="568"/>
      <c r="C136" s="334"/>
      <c r="D136" s="398"/>
      <c r="E136" s="336"/>
      <c r="F136" s="546"/>
      <c r="G136" s="574"/>
      <c r="H136" s="399" t="str">
        <f>IF(G136="","",G136-G136*COMPASS!$AH$14)</f>
        <v/>
      </c>
    </row>
    <row r="137" spans="1:8" ht="14.4" customHeight="1">
      <c r="A137" s="384" t="s">
        <v>4766</v>
      </c>
      <c r="B137" s="253" t="s">
        <v>25</v>
      </c>
      <c r="C137" s="188" t="s">
        <v>58</v>
      </c>
      <c r="D137" s="187" t="s">
        <v>4197</v>
      </c>
      <c r="E137" s="391">
        <v>1</v>
      </c>
      <c r="F137" s="575"/>
      <c r="G137" s="512">
        <v>30</v>
      </c>
      <c r="H137" s="399">
        <f>IF(G137="","",G137-G137*COMPASS!$AH$14)</f>
        <v>30</v>
      </c>
    </row>
    <row r="138" spans="1:8" ht="14.4" customHeight="1">
      <c r="A138" s="384" t="s">
        <v>4196</v>
      </c>
      <c r="B138" s="253" t="s">
        <v>25</v>
      </c>
      <c r="C138" s="188" t="s">
        <v>58</v>
      </c>
      <c r="D138" s="187" t="s">
        <v>4197</v>
      </c>
      <c r="E138" s="391">
        <v>1</v>
      </c>
      <c r="F138" s="575"/>
      <c r="G138" s="512">
        <v>30</v>
      </c>
      <c r="H138" s="399">
        <f>IF(G138="","",G138-G138*COMPASS!$AH$14)</f>
        <v>30</v>
      </c>
    </row>
    <row r="139" spans="1:8" ht="14.4" customHeight="1">
      <c r="A139" s="384" t="s">
        <v>3374</v>
      </c>
      <c r="B139" s="253" t="s">
        <v>25</v>
      </c>
      <c r="C139" s="188" t="s">
        <v>59</v>
      </c>
      <c r="D139" s="187" t="s">
        <v>4198</v>
      </c>
      <c r="E139" s="391">
        <v>1</v>
      </c>
      <c r="F139" s="575"/>
      <c r="G139" s="512">
        <v>50</v>
      </c>
      <c r="H139" s="399">
        <f>IF(G139="","",G139-G139*COMPASS!$AH$14)</f>
        <v>50</v>
      </c>
    </row>
    <row r="140" spans="1:8" ht="14.4" customHeight="1">
      <c r="A140" s="384" t="s">
        <v>3375</v>
      </c>
      <c r="B140" s="253" t="s">
        <v>25</v>
      </c>
      <c r="C140" s="188" t="s">
        <v>3376</v>
      </c>
      <c r="D140" s="187" t="s">
        <v>4199</v>
      </c>
      <c r="E140" s="391">
        <v>1</v>
      </c>
      <c r="F140" s="575"/>
      <c r="G140" s="512">
        <v>84</v>
      </c>
      <c r="H140" s="399">
        <f>IF(G140="","",G140-G140*COMPASS!$AH$14)</f>
        <v>84</v>
      </c>
    </row>
    <row r="141" spans="1:8" ht="14.4" customHeight="1">
      <c r="A141" s="384" t="s">
        <v>3377</v>
      </c>
      <c r="B141" s="253" t="s">
        <v>25</v>
      </c>
      <c r="C141" s="188" t="s">
        <v>3378</v>
      </c>
      <c r="D141" s="187" t="s">
        <v>4200</v>
      </c>
      <c r="E141" s="391">
        <v>1</v>
      </c>
      <c r="F141" s="575"/>
      <c r="G141" s="512">
        <v>134</v>
      </c>
      <c r="H141" s="399">
        <f>IF(G141="","",G141-G141*COMPASS!$AH$14)</f>
        <v>134</v>
      </c>
    </row>
    <row r="142" spans="1:8" ht="14.4" customHeight="1">
      <c r="A142" s="384" t="s">
        <v>3379</v>
      </c>
      <c r="B142" s="253" t="s">
        <v>25</v>
      </c>
      <c r="C142" s="188" t="s">
        <v>3380</v>
      </c>
      <c r="D142" s="187" t="s">
        <v>4201</v>
      </c>
      <c r="E142" s="391">
        <v>1</v>
      </c>
      <c r="F142" s="575"/>
      <c r="G142" s="512">
        <v>177</v>
      </c>
      <c r="H142" s="399">
        <f>IF(G142="","",G142-G142*COMPASS!$AH$14)</f>
        <v>177</v>
      </c>
    </row>
    <row r="143" spans="1:8" ht="14.4" customHeight="1">
      <c r="A143" s="384" t="s">
        <v>3381</v>
      </c>
      <c r="B143" s="253" t="s">
        <v>25</v>
      </c>
      <c r="C143" s="188" t="s">
        <v>3382</v>
      </c>
      <c r="D143" s="187" t="s">
        <v>4202</v>
      </c>
      <c r="E143" s="391">
        <v>1</v>
      </c>
      <c r="F143" s="575"/>
      <c r="G143" s="512">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315"/>
  <sheetViews>
    <sheetView zoomScaleNormal="100" workbookViewId="0">
      <pane ySplit="4" topLeftCell="A30" activePane="bottomLeft" state="frozen"/>
      <selection activeCell="K25" sqref="K25"/>
      <selection pane="bottomLeft" activeCell="A5" sqref="A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7" customWidth="1"/>
    <col min="8" max="8" width="9.44140625" style="152" bestFit="1" customWidth="1"/>
    <col min="9" max="16384" width="9.109375" style="59"/>
  </cols>
  <sheetData>
    <row r="1" spans="1:9" ht="13.5" customHeight="1">
      <c r="A1" s="98" t="str">
        <f>'Bosch VideoSystem'!A1</f>
        <v>Listino Settembre25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5"/>
      <c r="H3" s="153"/>
    </row>
    <row r="4" spans="1:9" s="63" customFormat="1" ht="12.75" customHeight="1">
      <c r="A4" s="122" t="s">
        <v>146</v>
      </c>
      <c r="B4" s="115"/>
      <c r="C4" s="122" t="s">
        <v>26</v>
      </c>
      <c r="D4" s="182" t="s">
        <v>27</v>
      </c>
      <c r="E4" s="104" t="s">
        <v>55</v>
      </c>
      <c r="F4" s="431"/>
      <c r="G4" s="526" t="s">
        <v>22</v>
      </c>
      <c r="H4" s="154" t="s">
        <v>56</v>
      </c>
    </row>
    <row r="5" spans="1:9" s="385" customFormat="1" ht="22.2" customHeight="1">
      <c r="A5" s="514" t="s">
        <v>7165</v>
      </c>
      <c r="B5" s="515"/>
      <c r="C5" s="516"/>
      <c r="D5" s="517"/>
      <c r="E5" s="1030"/>
      <c r="F5" s="1030"/>
      <c r="G5" s="1031"/>
      <c r="H5" s="143"/>
    </row>
    <row r="6" spans="1:9" ht="14.4" customHeight="1">
      <c r="A6" s="514" t="s">
        <v>7166</v>
      </c>
      <c r="B6" s="515"/>
      <c r="C6" s="516"/>
      <c r="D6" s="517"/>
      <c r="E6" s="1030"/>
      <c r="F6" s="1030"/>
      <c r="G6" s="1031"/>
      <c r="H6" s="143" t="str">
        <f>IF(G6="","",G6-G6*COMPASS!AH15)</f>
        <v/>
      </c>
      <c r="I6" s="123"/>
    </row>
    <row r="7" spans="1:9" ht="14.4" customHeight="1">
      <c r="A7" s="514" t="s">
        <v>7167</v>
      </c>
      <c r="B7" s="515"/>
      <c r="C7" s="516"/>
      <c r="D7" s="517"/>
      <c r="E7" s="1030"/>
      <c r="F7" s="1030"/>
      <c r="G7" s="1031"/>
      <c r="H7" s="143" t="str">
        <f>IF(G7="","",G7-G7*COMPASS!AH16)</f>
        <v/>
      </c>
      <c r="I7" s="123"/>
    </row>
    <row r="8" spans="1:9" ht="14.4" customHeight="1">
      <c r="A8" s="514" t="s">
        <v>7168</v>
      </c>
      <c r="B8" s="515"/>
      <c r="C8" s="516"/>
      <c r="D8" s="517"/>
      <c r="E8" s="1030"/>
      <c r="F8" s="1030"/>
      <c r="G8" s="1031"/>
      <c r="H8" s="143" t="str">
        <f>IF(G8="","",G8-G8*COMPASS!AH18)</f>
        <v/>
      </c>
      <c r="I8" s="123"/>
    </row>
    <row r="9" spans="1:9" ht="13.95" customHeight="1">
      <c r="A9" s="393" t="s">
        <v>542</v>
      </c>
      <c r="B9" s="428" t="s">
        <v>25</v>
      </c>
      <c r="C9" s="414" t="s">
        <v>191</v>
      </c>
      <c r="D9" s="415" t="s">
        <v>451</v>
      </c>
      <c r="E9" s="1032">
        <v>1</v>
      </c>
      <c r="F9" s="1032"/>
      <c r="G9" s="1033">
        <v>46</v>
      </c>
      <c r="H9" s="143">
        <f>IF(G9="","",G9-G9*COMPASS!AH19)</f>
        <v>46</v>
      </c>
      <c r="I9" s="123"/>
    </row>
    <row r="10" spans="1:9" ht="13.95" customHeight="1">
      <c r="A10" s="514" t="s">
        <v>7169</v>
      </c>
      <c r="B10" s="515"/>
      <c r="C10" s="516"/>
      <c r="D10" s="517"/>
      <c r="E10" s="1030"/>
      <c r="F10" s="1030"/>
      <c r="G10" s="1031"/>
      <c r="H10" s="143" t="str">
        <f>IF(G10="","",G10-G10*COMPASS!AH20)</f>
        <v/>
      </c>
      <c r="I10" s="123"/>
    </row>
    <row r="11" spans="1:9" ht="13.95" customHeight="1">
      <c r="A11" s="514" t="s">
        <v>7170</v>
      </c>
      <c r="B11" s="515"/>
      <c r="C11" s="516"/>
      <c r="D11" s="517"/>
      <c r="E11" s="1030"/>
      <c r="F11" s="1030"/>
      <c r="G11" s="1031"/>
      <c r="H11" s="143" t="str">
        <f>IF(G11="","",G11-G11*COMPASS!AH21)</f>
        <v/>
      </c>
      <c r="I11" s="123"/>
    </row>
    <row r="12" spans="1:9" ht="13.95" customHeight="1">
      <c r="A12" s="514" t="s">
        <v>7171</v>
      </c>
      <c r="B12" s="515"/>
      <c r="C12" s="516"/>
      <c r="D12" s="517"/>
      <c r="E12" s="1030"/>
      <c r="F12" s="1030"/>
      <c r="G12" s="1031"/>
      <c r="H12" s="143" t="str">
        <f>IF(G12="","",G12-G12*COMPASS!AH22)</f>
        <v/>
      </c>
      <c r="I12" s="123"/>
    </row>
    <row r="13" spans="1:9" ht="13.95" customHeight="1">
      <c r="A13" s="393" t="s">
        <v>2872</v>
      </c>
      <c r="B13" s="428" t="s">
        <v>25</v>
      </c>
      <c r="C13" s="414" t="s">
        <v>193</v>
      </c>
      <c r="D13" s="415" t="s">
        <v>453</v>
      </c>
      <c r="E13" s="1032">
        <v>1</v>
      </c>
      <c r="F13" s="1032"/>
      <c r="G13" s="1033">
        <v>957</v>
      </c>
      <c r="H13" s="143">
        <f>IF(G13="","",G13-G13*COMPASS!AH23)</f>
        <v>957</v>
      </c>
      <c r="I13" s="123"/>
    </row>
    <row r="14" spans="1:9" s="385" customFormat="1" ht="13.95" customHeight="1">
      <c r="A14" s="393" t="s">
        <v>7045</v>
      </c>
      <c r="B14" s="428" t="s">
        <v>25</v>
      </c>
      <c r="C14" s="414" t="s">
        <v>7007</v>
      </c>
      <c r="D14" s="415" t="s">
        <v>454</v>
      </c>
      <c r="E14" s="1032">
        <v>1</v>
      </c>
      <c r="F14" s="1032"/>
      <c r="G14" s="1033">
        <v>1416</v>
      </c>
      <c r="H14" s="143">
        <f>IF(G14="","",G14-G14*COMPASS!AH24)</f>
        <v>1416</v>
      </c>
    </row>
    <row r="15" spans="1:9" ht="13.95" customHeight="1">
      <c r="A15" s="514" t="s">
        <v>7172</v>
      </c>
      <c r="B15" s="515"/>
      <c r="C15" s="516"/>
      <c r="D15" s="517"/>
      <c r="E15" s="1030"/>
      <c r="F15" s="1030"/>
      <c r="G15" s="1031"/>
      <c r="H15" s="143" t="str">
        <f>IF(G15="","",G15-G15*COMPASS!AH25)</f>
        <v/>
      </c>
      <c r="I15" s="123"/>
    </row>
    <row r="16" spans="1:9" ht="13.95" customHeight="1">
      <c r="A16" s="393" t="s">
        <v>2871</v>
      </c>
      <c r="B16" s="428" t="s">
        <v>25</v>
      </c>
      <c r="C16" s="414" t="s">
        <v>192</v>
      </c>
      <c r="D16" s="415" t="s">
        <v>452</v>
      </c>
      <c r="E16" s="1032">
        <v>1</v>
      </c>
      <c r="F16" s="1032"/>
      <c r="G16" s="1033">
        <v>621</v>
      </c>
      <c r="H16" s="143">
        <f>IF(G16="","",G16-G16*COMPASS!AH26)</f>
        <v>621</v>
      </c>
      <c r="I16" s="123"/>
    </row>
    <row r="17" spans="1:9" ht="13.95" customHeight="1">
      <c r="A17" s="514" t="s">
        <v>7173</v>
      </c>
      <c r="B17" s="515"/>
      <c r="C17" s="516"/>
      <c r="D17" s="517"/>
      <c r="E17" s="1030"/>
      <c r="F17" s="1030"/>
      <c r="G17" s="1031"/>
      <c r="H17" s="143" t="str">
        <f>IF(G17="","",G17-G17*COMPASS!AH27)</f>
        <v/>
      </c>
      <c r="I17" s="123"/>
    </row>
    <row r="18" spans="1:9" ht="13.95" customHeight="1">
      <c r="A18" s="514" t="s">
        <v>7174</v>
      </c>
      <c r="B18" s="515"/>
      <c r="C18" s="516"/>
      <c r="D18" s="517"/>
      <c r="E18" s="1030"/>
      <c r="F18" s="1030"/>
      <c r="G18" s="1031"/>
      <c r="H18" s="143" t="str">
        <f>IF(G18="","",G18-G18*COMPASS!AH28)</f>
        <v/>
      </c>
      <c r="I18" s="123"/>
    </row>
    <row r="19" spans="1:9" ht="13.95" customHeight="1">
      <c r="A19" s="393" t="s">
        <v>2873</v>
      </c>
      <c r="B19" s="428" t="s">
        <v>25</v>
      </c>
      <c r="C19" s="414" t="s">
        <v>194</v>
      </c>
      <c r="D19" s="415" t="s">
        <v>455</v>
      </c>
      <c r="E19" s="1032">
        <v>1</v>
      </c>
      <c r="F19" s="1032"/>
      <c r="G19" s="1033">
        <v>2441</v>
      </c>
      <c r="H19" s="143">
        <f>IF(G19="","",G19-G19*COMPASS!AH29)</f>
        <v>2441</v>
      </c>
      <c r="I19" s="123"/>
    </row>
    <row r="20" spans="1:9" ht="13.95" customHeight="1">
      <c r="A20" s="393" t="s">
        <v>2874</v>
      </c>
      <c r="B20" s="428" t="s">
        <v>25</v>
      </c>
      <c r="C20" s="414" t="s">
        <v>195</v>
      </c>
      <c r="D20" s="415" t="s">
        <v>456</v>
      </c>
      <c r="E20" s="1032">
        <v>1</v>
      </c>
      <c r="F20" s="1032"/>
      <c r="G20" s="1033">
        <v>1364</v>
      </c>
      <c r="H20" s="143">
        <f>IF(G20="","",G20-G20*COMPASS!AH30)</f>
        <v>1364</v>
      </c>
      <c r="I20" s="123"/>
    </row>
    <row r="21" spans="1:9" ht="13.95" customHeight="1">
      <c r="A21" s="393" t="s">
        <v>2875</v>
      </c>
      <c r="B21" s="428" t="s">
        <v>51</v>
      </c>
      <c r="C21" s="414" t="s">
        <v>196</v>
      </c>
      <c r="D21" s="415" t="s">
        <v>457</v>
      </c>
      <c r="E21" s="1032">
        <v>1</v>
      </c>
      <c r="F21" s="1032"/>
      <c r="G21" s="1033">
        <v>406</v>
      </c>
      <c r="H21" s="143">
        <f>IF(G21="","",G21-G21*COMPASS!AH31)</f>
        <v>406</v>
      </c>
      <c r="I21" s="123"/>
    </row>
    <row r="22" spans="1:9" ht="13.95" customHeight="1">
      <c r="A22" s="393" t="s">
        <v>2876</v>
      </c>
      <c r="B22" s="428" t="s">
        <v>25</v>
      </c>
      <c r="C22" s="414" t="s">
        <v>197</v>
      </c>
      <c r="D22" s="415" t="s">
        <v>458</v>
      </c>
      <c r="E22" s="1032">
        <v>1</v>
      </c>
      <c r="F22" s="1032"/>
      <c r="G22" s="1033">
        <v>352</v>
      </c>
      <c r="H22" s="143">
        <f>IF(G22="","",G22-G22*COMPASS!AH32)</f>
        <v>352</v>
      </c>
      <c r="I22" s="123"/>
    </row>
    <row r="23" spans="1:9" ht="13.95" customHeight="1">
      <c r="A23" s="393" t="s">
        <v>2877</v>
      </c>
      <c r="B23" s="428" t="s">
        <v>25</v>
      </c>
      <c r="C23" s="414" t="s">
        <v>198</v>
      </c>
      <c r="D23" s="415" t="s">
        <v>459</v>
      </c>
      <c r="E23" s="1032">
        <v>1</v>
      </c>
      <c r="F23" s="1032"/>
      <c r="G23" s="1033">
        <v>1069</v>
      </c>
      <c r="H23" s="143">
        <f>IF(G23="","",G23-G23*COMPASS!AH33)</f>
        <v>1069</v>
      </c>
      <c r="I23" s="123"/>
    </row>
    <row r="24" spans="1:9" s="385" customFormat="1" ht="13.95" customHeight="1">
      <c r="A24" s="393" t="s">
        <v>19307</v>
      </c>
      <c r="B24" s="428" t="s">
        <v>25</v>
      </c>
      <c r="C24" s="414" t="s">
        <v>1371</v>
      </c>
      <c r="D24" s="415" t="s">
        <v>460</v>
      </c>
      <c r="E24" s="1032">
        <v>1</v>
      </c>
      <c r="F24" s="1032"/>
      <c r="G24" s="1033">
        <v>230</v>
      </c>
      <c r="H24" s="143">
        <f>IF(G24="","",G24-G24*COMPASS!AH34)</f>
        <v>230</v>
      </c>
    </row>
    <row r="25" spans="1:9" ht="13.95" customHeight="1">
      <c r="A25" s="393" t="s">
        <v>19308</v>
      </c>
      <c r="B25" s="428" t="s">
        <v>25</v>
      </c>
      <c r="C25" s="414" t="s">
        <v>1372</v>
      </c>
      <c r="D25" s="415" t="s">
        <v>461</v>
      </c>
      <c r="E25" s="1032">
        <v>1</v>
      </c>
      <c r="F25" s="1032"/>
      <c r="G25" s="1033">
        <v>276</v>
      </c>
      <c r="H25" s="143">
        <f>IF(G25="","",G25-G25*COMPASS!AH35)</f>
        <v>276</v>
      </c>
      <c r="I25" s="123"/>
    </row>
    <row r="26" spans="1:9" ht="13.95" customHeight="1">
      <c r="A26" s="514" t="s">
        <v>7175</v>
      </c>
      <c r="B26" s="515"/>
      <c r="C26" s="516"/>
      <c r="D26" s="517"/>
      <c r="E26" s="1030"/>
      <c r="F26" s="1030"/>
      <c r="G26" s="1031"/>
      <c r="H26" s="143" t="str">
        <f>IF(G26="","",G26-G26*COMPASS!AH36)</f>
        <v/>
      </c>
      <c r="I26" s="123"/>
    </row>
    <row r="27" spans="1:9" ht="13.95" customHeight="1">
      <c r="A27" s="514" t="s">
        <v>7176</v>
      </c>
      <c r="B27" s="515"/>
      <c r="C27" s="516"/>
      <c r="D27" s="517"/>
      <c r="E27" s="1030"/>
      <c r="F27" s="1030"/>
      <c r="G27" s="1031"/>
      <c r="H27" s="143" t="str">
        <f>IF(G27="","",G27-G27*COMPASS!AH37)</f>
        <v/>
      </c>
      <c r="I27" s="123"/>
    </row>
    <row r="28" spans="1:9" ht="13.95" customHeight="1">
      <c r="A28" s="514" t="s">
        <v>7177</v>
      </c>
      <c r="B28" s="515"/>
      <c r="C28" s="516"/>
      <c r="D28" s="517"/>
      <c r="E28" s="1030"/>
      <c r="F28" s="1030"/>
      <c r="G28" s="1031"/>
      <c r="H28" s="143" t="str">
        <f>IF(G28="","",G28-G28*COMPASS!AH38)</f>
        <v/>
      </c>
      <c r="I28" s="123"/>
    </row>
    <row r="29" spans="1:9" ht="13.95" customHeight="1">
      <c r="A29" s="393" t="s">
        <v>231</v>
      </c>
      <c r="B29" s="428" t="s">
        <v>51</v>
      </c>
      <c r="C29" s="414" t="s">
        <v>199</v>
      </c>
      <c r="D29" s="415" t="s">
        <v>2829</v>
      </c>
      <c r="E29" s="1032">
        <v>1</v>
      </c>
      <c r="F29" s="1032"/>
      <c r="G29" s="1033">
        <v>68</v>
      </c>
      <c r="H29" s="143">
        <f>IF(G29="","",G29-G29*COMPASS!AH39)</f>
        <v>68</v>
      </c>
      <c r="I29" s="123"/>
    </row>
    <row r="30" spans="1:9" ht="13.95" customHeight="1">
      <c r="A30" s="393" t="s">
        <v>19309</v>
      </c>
      <c r="B30" s="428" t="s">
        <v>51</v>
      </c>
      <c r="C30" s="414" t="s">
        <v>1373</v>
      </c>
      <c r="D30" s="415" t="s">
        <v>2830</v>
      </c>
      <c r="E30" s="1032">
        <v>1</v>
      </c>
      <c r="F30" s="1032"/>
      <c r="G30" s="1033">
        <v>61</v>
      </c>
      <c r="H30" s="143">
        <f>IF(G30="","",G30-G30*COMPASS!AH40)</f>
        <v>61</v>
      </c>
      <c r="I30" s="123"/>
    </row>
    <row r="31" spans="1:9" s="385" customFormat="1" ht="13.95" customHeight="1">
      <c r="A31" s="393" t="s">
        <v>8298</v>
      </c>
      <c r="B31" s="428" t="s">
        <v>25</v>
      </c>
      <c r="C31" s="414" t="s">
        <v>8290</v>
      </c>
      <c r="D31" s="415" t="s">
        <v>8291</v>
      </c>
      <c r="E31" s="1032">
        <v>6</v>
      </c>
      <c r="F31" s="1032"/>
      <c r="G31" s="1033">
        <v>53</v>
      </c>
      <c r="H31" s="143">
        <f>IF(G31="","",G31-G31*COMPASS!AH41)</f>
        <v>53</v>
      </c>
    </row>
    <row r="32" spans="1:9" ht="13.95" customHeight="1">
      <c r="A32" s="514" t="s">
        <v>7178</v>
      </c>
      <c r="B32" s="515"/>
      <c r="C32" s="516"/>
      <c r="D32" s="517"/>
      <c r="E32" s="1030"/>
      <c r="F32" s="1030"/>
      <c r="G32" s="1031"/>
      <c r="H32" s="143" t="str">
        <f>IF(G32="","",G32-G32*COMPASS!AH42)</f>
        <v/>
      </c>
      <c r="I32" s="123"/>
    </row>
    <row r="33" spans="1:9" ht="13.95" customHeight="1">
      <c r="A33" s="393" t="s">
        <v>19310</v>
      </c>
      <c r="B33" s="428" t="s">
        <v>51</v>
      </c>
      <c r="C33" s="414" t="s">
        <v>1378</v>
      </c>
      <c r="D33" s="415" t="s">
        <v>470</v>
      </c>
      <c r="E33" s="1032">
        <v>1</v>
      </c>
      <c r="F33" s="1032"/>
      <c r="G33" s="1033">
        <v>150</v>
      </c>
      <c r="H33" s="143">
        <f>IF(G33="","",G33-G33*COMPASS!AH43)</f>
        <v>150</v>
      </c>
      <c r="I33" s="123"/>
    </row>
    <row r="34" spans="1:9" ht="13.95" customHeight="1">
      <c r="A34" s="393" t="s">
        <v>19311</v>
      </c>
      <c r="B34" s="428" t="s">
        <v>51</v>
      </c>
      <c r="C34" s="414" t="s">
        <v>1379</v>
      </c>
      <c r="D34" s="415" t="s">
        <v>471</v>
      </c>
      <c r="E34" s="1032">
        <v>1</v>
      </c>
      <c r="F34" s="1032"/>
      <c r="G34" s="1033">
        <v>150</v>
      </c>
      <c r="H34" s="143">
        <f>IF(G34="","",G34-G34*COMPASS!AH44)</f>
        <v>150</v>
      </c>
      <c r="I34" s="123"/>
    </row>
    <row r="35" spans="1:9" ht="13.95" customHeight="1">
      <c r="A35" s="393" t="s">
        <v>19312</v>
      </c>
      <c r="B35" s="428" t="s">
        <v>25</v>
      </c>
      <c r="C35" s="414" t="s">
        <v>1380</v>
      </c>
      <c r="D35" s="415" t="s">
        <v>472</v>
      </c>
      <c r="E35" s="1032">
        <v>1</v>
      </c>
      <c r="F35" s="1032"/>
      <c r="G35" s="1033">
        <v>228</v>
      </c>
      <c r="H35" s="143">
        <f>IF(G35="","",G35-G35*COMPASS!AH45)</f>
        <v>228</v>
      </c>
      <c r="I35" s="123"/>
    </row>
    <row r="36" spans="1:9" ht="13.95" customHeight="1">
      <c r="A36" s="393" t="s">
        <v>19313</v>
      </c>
      <c r="B36" s="428" t="s">
        <v>25</v>
      </c>
      <c r="C36" s="414" t="s">
        <v>1381</v>
      </c>
      <c r="D36" s="415" t="s">
        <v>473</v>
      </c>
      <c r="E36" s="1032">
        <v>1</v>
      </c>
      <c r="F36" s="1032"/>
      <c r="G36" s="1033">
        <v>228</v>
      </c>
      <c r="H36" s="143">
        <f>IF(G36="","",G36-G36*COMPASS!AH46)</f>
        <v>228</v>
      </c>
      <c r="I36" s="123"/>
    </row>
    <row r="37" spans="1:9" ht="13.95" customHeight="1">
      <c r="A37" s="514" t="s">
        <v>7179</v>
      </c>
      <c r="B37" s="515"/>
      <c r="C37" s="516"/>
      <c r="D37" s="517"/>
      <c r="E37" s="1030"/>
      <c r="F37" s="1030"/>
      <c r="G37" s="1031"/>
      <c r="H37" s="143" t="str">
        <f>IF(G37="","",G37-G37*COMPASS!AH47)</f>
        <v/>
      </c>
      <c r="I37" s="123"/>
    </row>
    <row r="38" spans="1:9" ht="13.95" customHeight="1">
      <c r="A38" s="393" t="s">
        <v>6891</v>
      </c>
      <c r="B38" s="428" t="s">
        <v>25</v>
      </c>
      <c r="C38" s="414" t="s">
        <v>6873</v>
      </c>
      <c r="D38" s="415" t="s">
        <v>6874</v>
      </c>
      <c r="E38" s="1032">
        <v>1</v>
      </c>
      <c r="F38" s="1032"/>
      <c r="G38" s="1033">
        <v>51</v>
      </c>
      <c r="H38" s="143">
        <f>IF(G38="","",G38-G38*COMPASS!AH48)</f>
        <v>51</v>
      </c>
      <c r="I38" s="123"/>
    </row>
    <row r="39" spans="1:9" ht="13.95" customHeight="1">
      <c r="A39" s="393" t="s">
        <v>6892</v>
      </c>
      <c r="B39" s="428" t="s">
        <v>25</v>
      </c>
      <c r="C39" s="414" t="s">
        <v>6875</v>
      </c>
      <c r="D39" s="415" t="s">
        <v>10089</v>
      </c>
      <c r="E39" s="1032">
        <v>1</v>
      </c>
      <c r="F39" s="1032"/>
      <c r="G39" s="1033">
        <v>64</v>
      </c>
      <c r="H39" s="143">
        <f>IF(G39="","",G39-G39*COMPASS!AH49)</f>
        <v>64</v>
      </c>
      <c r="I39" s="123"/>
    </row>
    <row r="40" spans="1:9" ht="13.95" customHeight="1">
      <c r="A40" s="514" t="s">
        <v>7180</v>
      </c>
      <c r="B40" s="515"/>
      <c r="C40" s="516"/>
      <c r="D40" s="517"/>
      <c r="E40" s="1030"/>
      <c r="F40" s="1030"/>
      <c r="G40" s="1031"/>
      <c r="H40" s="143" t="str">
        <f>IF(G40="","",G40-G40*COMPASS!AH50)</f>
        <v/>
      </c>
      <c r="I40" s="123"/>
    </row>
    <row r="41" spans="1:9" ht="13.95" customHeight="1">
      <c r="A41" s="514" t="s">
        <v>7181</v>
      </c>
      <c r="B41" s="515"/>
      <c r="C41" s="516"/>
      <c r="D41" s="517"/>
      <c r="E41" s="1030"/>
      <c r="F41" s="1030"/>
      <c r="G41" s="1031"/>
      <c r="H41" s="143" t="str">
        <f>IF(G41="","",G41-G41*COMPASS!AH51)</f>
        <v/>
      </c>
      <c r="I41" s="123"/>
    </row>
    <row r="42" spans="1:9" ht="13.95" customHeight="1">
      <c r="A42" s="393" t="s">
        <v>19314</v>
      </c>
      <c r="B42" s="428" t="s">
        <v>25</v>
      </c>
      <c r="C42" s="414" t="s">
        <v>1382</v>
      </c>
      <c r="D42" s="415" t="s">
        <v>474</v>
      </c>
      <c r="E42" s="1032">
        <v>1</v>
      </c>
      <c r="F42" s="1032"/>
      <c r="G42" s="1033">
        <v>202</v>
      </c>
      <c r="H42" s="143">
        <f>IF(G42="","",G42-G42*COMPASS!AH52)</f>
        <v>202</v>
      </c>
      <c r="I42" s="123"/>
    </row>
    <row r="43" spans="1:9" ht="13.95" customHeight="1">
      <c r="A43" s="393" t="s">
        <v>19315</v>
      </c>
      <c r="B43" s="428" t="s">
        <v>25</v>
      </c>
      <c r="C43" s="414" t="s">
        <v>1383</v>
      </c>
      <c r="D43" s="415" t="s">
        <v>475</v>
      </c>
      <c r="E43" s="1032">
        <v>1</v>
      </c>
      <c r="F43" s="1032"/>
      <c r="G43" s="1033">
        <v>310</v>
      </c>
      <c r="H43" s="143">
        <f>IF(G43="","",G43-G43*COMPASS!AH53)</f>
        <v>310</v>
      </c>
      <c r="I43" s="123"/>
    </row>
    <row r="44" spans="1:9" s="385" customFormat="1" ht="13.95" customHeight="1">
      <c r="A44" s="514" t="s">
        <v>7182</v>
      </c>
      <c r="B44" s="515"/>
      <c r="C44" s="516"/>
      <c r="D44" s="517"/>
      <c r="E44" s="1030"/>
      <c r="F44" s="1030"/>
      <c r="G44" s="1031"/>
      <c r="H44" s="143" t="str">
        <f>IF(G44="","",G44-G44*COMPASS!AH54)</f>
        <v/>
      </c>
    </row>
    <row r="45" spans="1:9" ht="13.95" customHeight="1">
      <c r="A45" s="514" t="s">
        <v>7183</v>
      </c>
      <c r="B45" s="515"/>
      <c r="C45" s="516"/>
      <c r="D45" s="517"/>
      <c r="E45" s="1030"/>
      <c r="F45" s="1030"/>
      <c r="G45" s="1031"/>
      <c r="H45" s="143" t="str">
        <f>IF(G45="","",G45-G45*COMPASS!AH55)</f>
        <v/>
      </c>
      <c r="I45" s="123"/>
    </row>
    <row r="46" spans="1:9" s="385" customFormat="1" ht="13.95" customHeight="1">
      <c r="A46" s="393" t="s">
        <v>2882</v>
      </c>
      <c r="B46" s="428" t="s">
        <v>25</v>
      </c>
      <c r="C46" s="414" t="s">
        <v>200</v>
      </c>
      <c r="D46" s="415" t="s">
        <v>476</v>
      </c>
      <c r="E46" s="1032">
        <v>1</v>
      </c>
      <c r="F46" s="1032"/>
      <c r="G46" s="1033">
        <v>385</v>
      </c>
      <c r="H46" s="143">
        <f>IF(G46="","",G46-G46*COMPASS!AH56)</f>
        <v>385</v>
      </c>
    </row>
    <row r="47" spans="1:9" ht="13.95" customHeight="1">
      <c r="A47" s="393" t="s">
        <v>2883</v>
      </c>
      <c r="B47" s="428" t="s">
        <v>25</v>
      </c>
      <c r="C47" s="414" t="s">
        <v>201</v>
      </c>
      <c r="D47" s="415" t="s">
        <v>477</v>
      </c>
      <c r="E47" s="1032">
        <v>1</v>
      </c>
      <c r="F47" s="1032"/>
      <c r="G47" s="1033">
        <v>569</v>
      </c>
      <c r="H47" s="143">
        <f>IF(G47="","",G47-G47*COMPASS!AH57)</f>
        <v>569</v>
      </c>
      <c r="I47" s="123"/>
    </row>
    <row r="48" spans="1:9" ht="13.95" customHeight="1">
      <c r="A48" s="393" t="s">
        <v>2884</v>
      </c>
      <c r="B48" s="428" t="s">
        <v>25</v>
      </c>
      <c r="C48" s="414" t="s">
        <v>202</v>
      </c>
      <c r="D48" s="415" t="s">
        <v>478</v>
      </c>
      <c r="E48" s="1032">
        <v>1</v>
      </c>
      <c r="F48" s="1032"/>
      <c r="G48" s="1033">
        <v>653</v>
      </c>
      <c r="H48" s="143">
        <f>IF(G48="","",G48-G48*COMPASS!AH58)</f>
        <v>653</v>
      </c>
      <c r="I48" s="123"/>
    </row>
    <row r="49" spans="1:9" ht="13.95" customHeight="1">
      <c r="A49" s="514" t="s">
        <v>7184</v>
      </c>
      <c r="B49" s="515"/>
      <c r="C49" s="516"/>
      <c r="D49" s="517"/>
      <c r="E49" s="1030"/>
      <c r="F49" s="1030"/>
      <c r="G49" s="1031"/>
      <c r="H49" s="143" t="str">
        <f>IF(G49="","",G49-G49*COMPASS!AH59)</f>
        <v/>
      </c>
      <c r="I49" s="123"/>
    </row>
    <row r="50" spans="1:9" s="385" customFormat="1" ht="13.95" customHeight="1">
      <c r="A50" s="514" t="s">
        <v>8292</v>
      </c>
      <c r="B50" s="515"/>
      <c r="C50" s="516"/>
      <c r="D50" s="517"/>
      <c r="E50" s="1030"/>
      <c r="F50" s="1030"/>
      <c r="G50" s="1031"/>
      <c r="H50" s="143" t="str">
        <f>IF(G50="","",G50-G50*COMPASS!AH60)</f>
        <v/>
      </c>
    </row>
    <row r="51" spans="1:9" ht="13.95" customHeight="1">
      <c r="A51" s="393" t="s">
        <v>2888</v>
      </c>
      <c r="B51" s="428" t="s">
        <v>25</v>
      </c>
      <c r="C51" s="414" t="s">
        <v>207</v>
      </c>
      <c r="D51" s="415" t="s">
        <v>483</v>
      </c>
      <c r="E51" s="1032">
        <v>1</v>
      </c>
      <c r="F51" s="1032"/>
      <c r="G51" s="1033">
        <v>45</v>
      </c>
      <c r="H51" s="143">
        <f>IF(G51="","",G51-G51*COMPASS!AH61)</f>
        <v>45</v>
      </c>
      <c r="I51" s="123"/>
    </row>
    <row r="52" spans="1:9" ht="13.95" customHeight="1">
      <c r="A52" s="393" t="s">
        <v>2889</v>
      </c>
      <c r="B52" s="428" t="s">
        <v>25</v>
      </c>
      <c r="C52" s="414" t="s">
        <v>208</v>
      </c>
      <c r="D52" s="415" t="s">
        <v>484</v>
      </c>
      <c r="E52" s="1032">
        <v>1</v>
      </c>
      <c r="F52" s="1032"/>
      <c r="G52" s="1033">
        <v>36</v>
      </c>
      <c r="H52" s="143">
        <f>IF(G52="","",G52-G52*COMPASS!AH62)</f>
        <v>36</v>
      </c>
      <c r="I52" s="123"/>
    </row>
    <row r="53" spans="1:9" ht="13.95" customHeight="1">
      <c r="A53" s="393" t="s">
        <v>2890</v>
      </c>
      <c r="B53" s="428" t="s">
        <v>51</v>
      </c>
      <c r="C53" s="414" t="s">
        <v>210</v>
      </c>
      <c r="D53" s="415" t="s">
        <v>485</v>
      </c>
      <c r="E53" s="1032">
        <v>1</v>
      </c>
      <c r="F53" s="1032"/>
      <c r="G53" s="1033">
        <v>17</v>
      </c>
      <c r="H53" s="143">
        <f>IF(G53="","",G53-G53*COMPASS!AH63)</f>
        <v>17</v>
      </c>
      <c r="I53" s="123"/>
    </row>
    <row r="54" spans="1:9" s="385" customFormat="1" ht="13.95" customHeight="1">
      <c r="A54" s="393" t="s">
        <v>2891</v>
      </c>
      <c r="B54" s="428" t="s">
        <v>25</v>
      </c>
      <c r="C54" s="414" t="s">
        <v>373</v>
      </c>
      <c r="D54" s="415" t="s">
        <v>486</v>
      </c>
      <c r="E54" s="1032">
        <v>1</v>
      </c>
      <c r="F54" s="1032"/>
      <c r="G54" s="1033">
        <v>21</v>
      </c>
      <c r="H54" s="143">
        <f>IF(G54="","",G54-G54*COMPASS!AH64)</f>
        <v>21</v>
      </c>
    </row>
    <row r="55" spans="1:9" ht="13.95" customHeight="1">
      <c r="A55" s="393" t="s">
        <v>2892</v>
      </c>
      <c r="B55" s="428" t="s">
        <v>25</v>
      </c>
      <c r="C55" s="414" t="s">
        <v>211</v>
      </c>
      <c r="D55" s="415" t="s">
        <v>487</v>
      </c>
      <c r="E55" s="1032">
        <v>1</v>
      </c>
      <c r="F55" s="1032"/>
      <c r="G55" s="1033">
        <v>17</v>
      </c>
      <c r="H55" s="143">
        <f>IF(G55="","",G55-G55*COMPASS!AH65)</f>
        <v>17</v>
      </c>
      <c r="I55" s="123"/>
    </row>
    <row r="56" spans="1:9" ht="13.95" customHeight="1">
      <c r="A56" s="514" t="s">
        <v>7185</v>
      </c>
      <c r="B56" s="515"/>
      <c r="C56" s="516"/>
      <c r="D56" s="517"/>
      <c r="E56" s="1030"/>
      <c r="F56" s="1030"/>
      <c r="G56" s="1031"/>
      <c r="H56" s="143" t="str">
        <f>IF(G56="","",G56-G56*COMPASS!AH66)</f>
        <v/>
      </c>
      <c r="I56" s="123"/>
    </row>
    <row r="57" spans="1:9" ht="13.95" customHeight="1">
      <c r="A57" s="393" t="s">
        <v>19316</v>
      </c>
      <c r="B57" s="428" t="s">
        <v>51</v>
      </c>
      <c r="C57" s="414" t="s">
        <v>1386</v>
      </c>
      <c r="D57" s="415" t="s">
        <v>2835</v>
      </c>
      <c r="E57" s="1032">
        <v>1</v>
      </c>
      <c r="F57" s="1032"/>
      <c r="G57" s="1033">
        <v>43</v>
      </c>
      <c r="H57" s="143">
        <f>IF(G57="","",G57-G57*COMPASS!AH67)</f>
        <v>43</v>
      </c>
      <c r="I57" s="123"/>
    </row>
    <row r="58" spans="1:9" s="385" customFormat="1" ht="13.95" customHeight="1">
      <c r="A58" s="393" t="s">
        <v>19317</v>
      </c>
      <c r="B58" s="428" t="s">
        <v>25</v>
      </c>
      <c r="C58" s="414" t="s">
        <v>1387</v>
      </c>
      <c r="D58" s="415" t="s">
        <v>2836</v>
      </c>
      <c r="E58" s="1032">
        <v>1</v>
      </c>
      <c r="F58" s="1032"/>
      <c r="G58" s="1033">
        <v>41</v>
      </c>
      <c r="H58" s="143">
        <f>IF(G58="","",G58-G58*COMPASS!AH68)</f>
        <v>41</v>
      </c>
    </row>
    <row r="59" spans="1:9" ht="13.95" customHeight="1">
      <c r="A59" s="393" t="s">
        <v>19318</v>
      </c>
      <c r="B59" s="428" t="s">
        <v>51</v>
      </c>
      <c r="C59" s="414" t="s">
        <v>1388</v>
      </c>
      <c r="D59" s="415" t="s">
        <v>2837</v>
      </c>
      <c r="E59" s="1032">
        <v>1</v>
      </c>
      <c r="F59" s="1032"/>
      <c r="G59" s="1033">
        <v>40</v>
      </c>
      <c r="H59" s="143">
        <f>IF(G59="","",G59-G59*COMPASS!AH69)</f>
        <v>40</v>
      </c>
      <c r="I59" s="123"/>
    </row>
    <row r="60" spans="1:9" ht="13.95" customHeight="1">
      <c r="A60" s="393" t="s">
        <v>19319</v>
      </c>
      <c r="B60" s="428" t="s">
        <v>51</v>
      </c>
      <c r="C60" s="414" t="s">
        <v>1389</v>
      </c>
      <c r="D60" s="415" t="s">
        <v>2838</v>
      </c>
      <c r="E60" s="1032">
        <v>1</v>
      </c>
      <c r="F60" s="1032"/>
      <c r="G60" s="1033">
        <v>56</v>
      </c>
      <c r="H60" s="143">
        <f>IF(G60="","",G60-G60*COMPASS!AH70)</f>
        <v>56</v>
      </c>
      <c r="I60" s="123"/>
    </row>
    <row r="61" spans="1:9" ht="13.95" customHeight="1">
      <c r="A61" s="393" t="s">
        <v>19320</v>
      </c>
      <c r="B61" s="428" t="s">
        <v>25</v>
      </c>
      <c r="C61" s="414" t="s">
        <v>1390</v>
      </c>
      <c r="D61" s="415" t="s">
        <v>2839</v>
      </c>
      <c r="E61" s="1032">
        <v>1</v>
      </c>
      <c r="F61" s="1032"/>
      <c r="G61" s="1033">
        <v>88</v>
      </c>
      <c r="H61" s="143">
        <f>IF(G61="","",G61-G61*COMPASS!AH71)</f>
        <v>88</v>
      </c>
      <c r="I61" s="123"/>
    </row>
    <row r="62" spans="1:9" ht="13.95" customHeight="1">
      <c r="A62" s="393" t="s">
        <v>19321</v>
      </c>
      <c r="B62" s="428" t="s">
        <v>25</v>
      </c>
      <c r="C62" s="414" t="s">
        <v>1391</v>
      </c>
      <c r="D62" s="415" t="s">
        <v>488</v>
      </c>
      <c r="E62" s="1032">
        <v>1</v>
      </c>
      <c r="F62" s="1032"/>
      <c r="G62" s="1033">
        <v>5</v>
      </c>
      <c r="H62" s="143">
        <f>IF(G62="","",G62-G62*COMPASS!AH72)</f>
        <v>5</v>
      </c>
      <c r="I62" s="123"/>
    </row>
    <row r="63" spans="1:9" ht="13.95" customHeight="1">
      <c r="A63" s="393" t="s">
        <v>19322</v>
      </c>
      <c r="B63" s="428" t="s">
        <v>51</v>
      </c>
      <c r="C63" s="414" t="s">
        <v>1392</v>
      </c>
      <c r="D63" s="415" t="s">
        <v>489</v>
      </c>
      <c r="E63" s="1032">
        <v>1</v>
      </c>
      <c r="F63" s="1032"/>
      <c r="G63" s="1033">
        <v>8</v>
      </c>
      <c r="H63" s="143">
        <f>IF(G63="","",G63-G63*COMPASS!AH73)</f>
        <v>8</v>
      </c>
      <c r="I63" s="123"/>
    </row>
    <row r="64" spans="1:9" s="385" customFormat="1" ht="13.95" customHeight="1">
      <c r="A64" s="393" t="s">
        <v>19323</v>
      </c>
      <c r="B64" s="428" t="s">
        <v>51</v>
      </c>
      <c r="C64" s="414" t="s">
        <v>1393</v>
      </c>
      <c r="D64" s="415" t="s">
        <v>490</v>
      </c>
      <c r="E64" s="1032">
        <v>1</v>
      </c>
      <c r="F64" s="1032"/>
      <c r="G64" s="1033">
        <v>8</v>
      </c>
      <c r="H64" s="143">
        <f>IF(G64="","",G64-G64*COMPASS!AH74)</f>
        <v>8</v>
      </c>
    </row>
    <row r="65" spans="1:9" ht="13.95" customHeight="1">
      <c r="A65" s="393" t="s">
        <v>19324</v>
      </c>
      <c r="B65" s="428" t="s">
        <v>51</v>
      </c>
      <c r="C65" s="414" t="s">
        <v>19325</v>
      </c>
      <c r="D65" s="415" t="s">
        <v>19326</v>
      </c>
      <c r="E65" s="1032">
        <v>12</v>
      </c>
      <c r="F65" s="1118"/>
      <c r="G65" s="1033">
        <v>17</v>
      </c>
      <c r="H65" s="143">
        <f>IF(G65="","",G65-G65*COMPASS!AH75)</f>
        <v>17</v>
      </c>
      <c r="I65" s="123"/>
    </row>
    <row r="66" spans="1:9" ht="13.95" customHeight="1">
      <c r="A66" s="393" t="s">
        <v>19327</v>
      </c>
      <c r="B66" s="428" t="s">
        <v>25</v>
      </c>
      <c r="C66" s="414" t="s">
        <v>1394</v>
      </c>
      <c r="D66" s="415" t="s">
        <v>491</v>
      </c>
      <c r="E66" s="1032">
        <v>1</v>
      </c>
      <c r="F66" s="1032"/>
      <c r="G66" s="1033">
        <v>18</v>
      </c>
      <c r="H66" s="143">
        <f>IF(G66="","",G66-G66*COMPASS!AH76)</f>
        <v>18</v>
      </c>
      <c r="I66" s="123"/>
    </row>
    <row r="67" spans="1:9" ht="13.95" customHeight="1">
      <c r="A67" s="393" t="s">
        <v>19328</v>
      </c>
      <c r="B67" s="428" t="s">
        <v>25</v>
      </c>
      <c r="C67" s="414" t="s">
        <v>1395</v>
      </c>
      <c r="D67" s="415" t="s">
        <v>492</v>
      </c>
      <c r="E67" s="1032">
        <v>1</v>
      </c>
      <c r="F67" s="1032"/>
      <c r="G67" s="1033">
        <v>16</v>
      </c>
      <c r="H67" s="143">
        <f>IF(G67="","",G67-G67*COMPASS!AH77)</f>
        <v>16</v>
      </c>
      <c r="I67" s="123"/>
    </row>
    <row r="68" spans="1:9" ht="13.95" customHeight="1">
      <c r="A68" s="393" t="s">
        <v>19329</v>
      </c>
      <c r="B68" s="428" t="s">
        <v>51</v>
      </c>
      <c r="C68" s="414" t="s">
        <v>1396</v>
      </c>
      <c r="D68" s="415" t="s">
        <v>493</v>
      </c>
      <c r="E68" s="1032">
        <v>1</v>
      </c>
      <c r="F68" s="1032"/>
      <c r="G68" s="1033">
        <v>38</v>
      </c>
      <c r="H68" s="143">
        <f>IF(G68="","",G68-G68*COMPASS!AH78)</f>
        <v>38</v>
      </c>
      <c r="I68" s="123"/>
    </row>
    <row r="69" spans="1:9" ht="13.95" customHeight="1">
      <c r="A69" s="514" t="s">
        <v>7186</v>
      </c>
      <c r="B69" s="515"/>
      <c r="C69" s="516"/>
      <c r="D69" s="517"/>
      <c r="E69" s="1030"/>
      <c r="F69" s="1030"/>
      <c r="G69" s="1031"/>
      <c r="H69" s="143" t="str">
        <f>IF(G69="","",G69-G69*COMPASS!AH79)</f>
        <v/>
      </c>
      <c r="I69" s="123"/>
    </row>
    <row r="70" spans="1:9" ht="13.95" customHeight="1">
      <c r="A70" s="393" t="s">
        <v>10099</v>
      </c>
      <c r="B70" s="428" t="s">
        <v>51</v>
      </c>
      <c r="C70" s="414" t="s">
        <v>10090</v>
      </c>
      <c r="D70" s="415" t="s">
        <v>10091</v>
      </c>
      <c r="E70" s="1032">
        <v>2</v>
      </c>
      <c r="F70" s="1032"/>
      <c r="G70" s="1033">
        <v>41</v>
      </c>
      <c r="H70" s="143">
        <f>IF(G70="","",G70-G70*COMPASS!AH80)</f>
        <v>41</v>
      </c>
      <c r="I70" s="123"/>
    </row>
    <row r="71" spans="1:9" ht="13.95" customHeight="1">
      <c r="A71" s="393" t="s">
        <v>1405</v>
      </c>
      <c r="B71" s="428" t="s">
        <v>51</v>
      </c>
      <c r="C71" s="414" t="s">
        <v>1406</v>
      </c>
      <c r="D71" s="415" t="s">
        <v>495</v>
      </c>
      <c r="E71" s="1032">
        <v>16</v>
      </c>
      <c r="F71" s="1032"/>
      <c r="G71" s="1033">
        <v>8</v>
      </c>
      <c r="H71" s="143">
        <f>IF(G71="","",G71-G71*COMPASS!AH81)</f>
        <v>8</v>
      </c>
      <c r="I71" s="123"/>
    </row>
    <row r="72" spans="1:9" s="385" customFormat="1" ht="13.95" customHeight="1">
      <c r="A72" s="393" t="s">
        <v>1403</v>
      </c>
      <c r="B72" s="428" t="s">
        <v>51</v>
      </c>
      <c r="C72" s="414" t="s">
        <v>1404</v>
      </c>
      <c r="D72" s="415" t="s">
        <v>494</v>
      </c>
      <c r="E72" s="1032">
        <v>1</v>
      </c>
      <c r="F72" s="1032"/>
      <c r="G72" s="1033">
        <v>27</v>
      </c>
      <c r="H72" s="143">
        <f>IF(G72="","",G72-G72*COMPASS!AH82)</f>
        <v>27</v>
      </c>
    </row>
    <row r="73" spans="1:9" ht="13.95" customHeight="1">
      <c r="A73" s="514" t="s">
        <v>7187</v>
      </c>
      <c r="B73" s="515"/>
      <c r="C73" s="516"/>
      <c r="D73" s="517"/>
      <c r="E73" s="1030"/>
      <c r="F73" s="1030"/>
      <c r="G73" s="1031"/>
      <c r="H73" s="143" t="str">
        <f>IF(G73="","",G73-G73*COMPASS!AH83)</f>
        <v/>
      </c>
      <c r="I73" s="123"/>
    </row>
    <row r="74" spans="1:9" ht="13.95" customHeight="1">
      <c r="A74" s="393" t="s">
        <v>1407</v>
      </c>
      <c r="B74" s="428" t="s">
        <v>25</v>
      </c>
      <c r="C74" s="414" t="s">
        <v>1408</v>
      </c>
      <c r="D74" s="415" t="s">
        <v>2341</v>
      </c>
      <c r="E74" s="1032">
        <v>1</v>
      </c>
      <c r="F74" s="1032"/>
      <c r="G74" s="1033">
        <v>123</v>
      </c>
      <c r="H74" s="143">
        <f>IF(G74="","",G74-G74*COMPASS!AH84)</f>
        <v>123</v>
      </c>
      <c r="I74" s="123"/>
    </row>
    <row r="75" spans="1:9" ht="13.95" customHeight="1">
      <c r="A75" s="393" t="s">
        <v>1409</v>
      </c>
      <c r="B75" s="428" t="s">
        <v>51</v>
      </c>
      <c r="C75" s="414" t="s">
        <v>1410</v>
      </c>
      <c r="D75" s="415" t="s">
        <v>2342</v>
      </c>
      <c r="E75" s="1032">
        <v>1</v>
      </c>
      <c r="F75" s="1032"/>
      <c r="G75" s="1033">
        <v>146</v>
      </c>
      <c r="H75" s="143">
        <f>IF(G75="","",G75-G75*COMPASS!AH85)</f>
        <v>146</v>
      </c>
      <c r="I75" s="123"/>
    </row>
    <row r="76" spans="1:9" ht="13.95" customHeight="1">
      <c r="A76" s="393" t="s">
        <v>1411</v>
      </c>
      <c r="B76" s="428" t="s">
        <v>25</v>
      </c>
      <c r="C76" s="414" t="s">
        <v>1412</v>
      </c>
      <c r="D76" s="415" t="s">
        <v>2343</v>
      </c>
      <c r="E76" s="1032">
        <v>1</v>
      </c>
      <c r="F76" s="1032"/>
      <c r="G76" s="1033">
        <v>172</v>
      </c>
      <c r="H76" s="143">
        <f>IF(G76="","",G76-G76*COMPASS!AH86)</f>
        <v>172</v>
      </c>
    </row>
    <row r="77" spans="1:9" ht="13.95" customHeight="1">
      <c r="A77" s="393" t="s">
        <v>1413</v>
      </c>
      <c r="B77" s="428" t="s">
        <v>51</v>
      </c>
      <c r="C77" s="414" t="s">
        <v>1414</v>
      </c>
      <c r="D77" s="415" t="s">
        <v>496</v>
      </c>
      <c r="E77" s="1032">
        <v>1</v>
      </c>
      <c r="F77" s="1032"/>
      <c r="G77" s="1033">
        <v>16</v>
      </c>
      <c r="H77" s="143">
        <f>IF(G77="","",G77-G77*COMPASS!AH87)</f>
        <v>16</v>
      </c>
      <c r="I77" s="123"/>
    </row>
    <row r="78" spans="1:9" s="385" customFormat="1" ht="13.95" customHeight="1">
      <c r="A78" s="393" t="s">
        <v>1415</v>
      </c>
      <c r="B78" s="428" t="s">
        <v>25</v>
      </c>
      <c r="C78" s="414" t="s">
        <v>1416</v>
      </c>
      <c r="D78" s="415" t="s">
        <v>497</v>
      </c>
      <c r="E78" s="1032">
        <v>1</v>
      </c>
      <c r="F78" s="1032"/>
      <c r="G78" s="1033">
        <v>35</v>
      </c>
      <c r="H78" s="143">
        <f>IF(G78="","",G78-G78*COMPASS!AH88)</f>
        <v>35</v>
      </c>
    </row>
    <row r="79" spans="1:9" ht="13.95" customHeight="1">
      <c r="A79" s="514" t="s">
        <v>8293</v>
      </c>
      <c r="B79" s="515"/>
      <c r="C79" s="516"/>
      <c r="D79" s="517"/>
      <c r="E79" s="1030"/>
      <c r="F79" s="1030"/>
      <c r="G79" s="1031"/>
      <c r="H79" s="143" t="str">
        <f>IF(G79="","",G79-G79*COMPASS!AH89)</f>
        <v/>
      </c>
      <c r="I79" s="123"/>
    </row>
    <row r="80" spans="1:9" ht="13.95" customHeight="1">
      <c r="A80" s="393" t="s">
        <v>4768</v>
      </c>
      <c r="B80" s="428" t="s">
        <v>25</v>
      </c>
      <c r="C80" s="414" t="s">
        <v>1417</v>
      </c>
      <c r="D80" s="415" t="s">
        <v>2344</v>
      </c>
      <c r="E80" s="1032">
        <v>1</v>
      </c>
      <c r="F80" s="1032"/>
      <c r="G80" s="1033">
        <v>31</v>
      </c>
      <c r="H80" s="143">
        <f>IF(G80="","",G80-G80*COMPASS!AH89)</f>
        <v>31</v>
      </c>
      <c r="I80" s="123"/>
    </row>
    <row r="81" spans="1:9" s="385" customFormat="1" ht="13.95" customHeight="1">
      <c r="A81" s="393" t="s">
        <v>4769</v>
      </c>
      <c r="B81" s="428" t="s">
        <v>25</v>
      </c>
      <c r="C81" s="414" t="s">
        <v>1418</v>
      </c>
      <c r="D81" s="415" t="s">
        <v>498</v>
      </c>
      <c r="E81" s="1032">
        <v>6</v>
      </c>
      <c r="F81" s="1032"/>
      <c r="G81" s="1033">
        <v>7</v>
      </c>
      <c r="H81" s="143">
        <f>IF(G81="","",G81-G81*COMPASS!AH90)</f>
        <v>7</v>
      </c>
    </row>
    <row r="82" spans="1:9" ht="13.95" customHeight="1">
      <c r="A82" s="514" t="s">
        <v>7188</v>
      </c>
      <c r="B82" s="515"/>
      <c r="C82" s="516"/>
      <c r="D82" s="517"/>
      <c r="E82" s="1030"/>
      <c r="F82" s="1030"/>
      <c r="G82" s="1031"/>
      <c r="H82" s="143" t="str">
        <f>IF(G82="","",G82-G82*COMPASS!AH91)</f>
        <v/>
      </c>
    </row>
    <row r="83" spans="1:9" ht="13.95" customHeight="1">
      <c r="A83" s="393" t="s">
        <v>6894</v>
      </c>
      <c r="B83" s="428" t="s">
        <v>25</v>
      </c>
      <c r="C83" s="414" t="s">
        <v>6880</v>
      </c>
      <c r="D83" s="415" t="s">
        <v>10092</v>
      </c>
      <c r="E83" s="1032">
        <v>1</v>
      </c>
      <c r="F83" s="1032"/>
      <c r="G83" s="1033">
        <v>91</v>
      </c>
      <c r="H83" s="143">
        <f>IF(G83="","",G83-G83*COMPASS!AH92)</f>
        <v>91</v>
      </c>
      <c r="I83" s="123"/>
    </row>
    <row r="84" spans="1:9" ht="13.95" customHeight="1">
      <c r="A84" s="514" t="s">
        <v>7189</v>
      </c>
      <c r="B84" s="515"/>
      <c r="C84" s="516"/>
      <c r="D84" s="517"/>
      <c r="E84" s="1030"/>
      <c r="F84" s="1030"/>
      <c r="G84" s="1031"/>
      <c r="H84" s="143" t="str">
        <f>IF(G84="","",G84-G84*COMPASS!AH93)</f>
        <v/>
      </c>
      <c r="I84" s="123"/>
    </row>
    <row r="85" spans="1:9" ht="13.95" customHeight="1">
      <c r="A85" s="514" t="s">
        <v>8294</v>
      </c>
      <c r="B85" s="515"/>
      <c r="C85" s="516"/>
      <c r="D85" s="517"/>
      <c r="E85" s="1030"/>
      <c r="F85" s="1030"/>
      <c r="G85" s="1031"/>
      <c r="H85" s="143" t="str">
        <f>IF(G85="","",G85-G85*COMPASS!AH94)</f>
        <v/>
      </c>
    </row>
    <row r="86" spans="1:9" s="385" customFormat="1" ht="13.95" customHeight="1">
      <c r="A86" s="393" t="s">
        <v>19330</v>
      </c>
      <c r="B86" s="428" t="s">
        <v>51</v>
      </c>
      <c r="C86" s="414" t="s">
        <v>1419</v>
      </c>
      <c r="D86" s="415" t="s">
        <v>2843</v>
      </c>
      <c r="E86" s="1032">
        <v>1</v>
      </c>
      <c r="F86" s="1032"/>
      <c r="G86" s="1033">
        <v>129</v>
      </c>
      <c r="H86" s="143">
        <f>IF(G86="","",G86-G86*COMPASS!AH95)</f>
        <v>129</v>
      </c>
    </row>
    <row r="87" spans="1:9" ht="13.95" customHeight="1">
      <c r="A87" s="393" t="s">
        <v>19331</v>
      </c>
      <c r="B87" s="428" t="s">
        <v>51</v>
      </c>
      <c r="C87" s="414" t="s">
        <v>1420</v>
      </c>
      <c r="D87" s="415" t="s">
        <v>2844</v>
      </c>
      <c r="E87" s="1032">
        <v>1</v>
      </c>
      <c r="F87" s="1032"/>
      <c r="G87" s="1033">
        <v>115</v>
      </c>
      <c r="H87" s="143">
        <f>IF(G87="","",G87-G87*COMPASS!AH96)</f>
        <v>115</v>
      </c>
      <c r="I87" s="123"/>
    </row>
    <row r="88" spans="1:9" ht="13.95" customHeight="1">
      <c r="A88" s="393" t="s">
        <v>19332</v>
      </c>
      <c r="B88" s="428" t="s">
        <v>51</v>
      </c>
      <c r="C88" s="414" t="s">
        <v>1421</v>
      </c>
      <c r="D88" s="415" t="s">
        <v>2845</v>
      </c>
      <c r="E88" s="1032">
        <v>1</v>
      </c>
      <c r="F88" s="1032"/>
      <c r="G88" s="1033">
        <v>144</v>
      </c>
      <c r="H88" s="143">
        <f>IF(G88="","",G88-G88*COMPASS!AH97)</f>
        <v>144</v>
      </c>
      <c r="I88" s="123"/>
    </row>
    <row r="89" spans="1:9" ht="13.95" customHeight="1">
      <c r="A89" s="514" t="s">
        <v>7190</v>
      </c>
      <c r="B89" s="515"/>
      <c r="C89" s="516"/>
      <c r="D89" s="517"/>
      <c r="E89" s="1030"/>
      <c r="F89" s="1030"/>
      <c r="G89" s="1031"/>
      <c r="H89" s="143" t="str">
        <f>IF(G89="","",G89-G89*COMPASS!AH98)</f>
        <v/>
      </c>
      <c r="I89" s="123"/>
    </row>
    <row r="90" spans="1:9" ht="13.95" customHeight="1">
      <c r="A90" s="393" t="s">
        <v>19333</v>
      </c>
      <c r="B90" s="428" t="s">
        <v>51</v>
      </c>
      <c r="C90" s="414" t="s">
        <v>1422</v>
      </c>
      <c r="D90" s="415" t="s">
        <v>2846</v>
      </c>
      <c r="E90" s="1032">
        <v>1</v>
      </c>
      <c r="F90" s="1032"/>
      <c r="G90" s="1033">
        <v>118</v>
      </c>
      <c r="H90" s="143">
        <f>IF(G90="","",G90-G90*COMPASS!AH99)</f>
        <v>118</v>
      </c>
    </row>
    <row r="91" spans="1:9" s="385" customFormat="1" ht="13.95" customHeight="1">
      <c r="A91" s="514" t="s">
        <v>7191</v>
      </c>
      <c r="B91" s="515"/>
      <c r="C91" s="516"/>
      <c r="D91" s="517"/>
      <c r="E91" s="1030"/>
      <c r="F91" s="1030"/>
      <c r="G91" s="1031"/>
      <c r="H91" s="143" t="str">
        <f>IF(G91="","",G91-G91*COMPASS!AH100)</f>
        <v/>
      </c>
    </row>
    <row r="92" spans="1:9" ht="13.95" customHeight="1">
      <c r="A92" s="393" t="s">
        <v>2893</v>
      </c>
      <c r="B92" s="428" t="s">
        <v>25</v>
      </c>
      <c r="C92" s="414" t="s">
        <v>500</v>
      </c>
      <c r="D92" s="415" t="s">
        <v>501</v>
      </c>
      <c r="E92" s="1032">
        <v>1</v>
      </c>
      <c r="F92" s="1032"/>
      <c r="G92" s="1033">
        <v>175</v>
      </c>
      <c r="H92" s="143">
        <f>IF(G92="","",G92-G92*COMPASS!AH101)</f>
        <v>175</v>
      </c>
      <c r="I92" s="123"/>
    </row>
    <row r="93" spans="1:9" ht="13.95" customHeight="1">
      <c r="A93" s="393" t="s">
        <v>2894</v>
      </c>
      <c r="B93" s="428" t="s">
        <v>25</v>
      </c>
      <c r="C93" s="414" t="s">
        <v>502</v>
      </c>
      <c r="D93" s="415" t="s">
        <v>503</v>
      </c>
      <c r="E93" s="1032">
        <v>1</v>
      </c>
      <c r="F93" s="1032"/>
      <c r="G93" s="1033">
        <v>157</v>
      </c>
      <c r="H93" s="143">
        <f>IF(G93="","",G93-G93*COMPASS!AH102)</f>
        <v>157</v>
      </c>
      <c r="I93" s="123"/>
    </row>
    <row r="94" spans="1:9" ht="13.95" customHeight="1">
      <c r="A94" s="514" t="s">
        <v>7192</v>
      </c>
      <c r="B94" s="515"/>
      <c r="C94" s="516"/>
      <c r="D94" s="517"/>
      <c r="E94" s="1030"/>
      <c r="F94" s="1030"/>
      <c r="G94" s="1031"/>
      <c r="H94" s="143" t="str">
        <f>IF(G94="","",G94-G94*COMPASS!AH103)</f>
        <v/>
      </c>
      <c r="I94" s="123"/>
    </row>
    <row r="95" spans="1:9" ht="13.95" customHeight="1">
      <c r="A95" s="393" t="s">
        <v>19334</v>
      </c>
      <c r="B95" s="428" t="s">
        <v>25</v>
      </c>
      <c r="C95" s="414" t="s">
        <v>1423</v>
      </c>
      <c r="D95" s="415" t="s">
        <v>504</v>
      </c>
      <c r="E95" s="1032">
        <v>1</v>
      </c>
      <c r="F95" s="1032"/>
      <c r="G95" s="1033">
        <v>1928</v>
      </c>
      <c r="H95" s="143">
        <f>IF(G95="","",G95-G95*COMPASS!AH104)</f>
        <v>1928</v>
      </c>
      <c r="I95" s="123"/>
    </row>
    <row r="96" spans="1:9" ht="13.95" customHeight="1">
      <c r="A96" s="393" t="s">
        <v>19335</v>
      </c>
      <c r="B96" s="428" t="s">
        <v>25</v>
      </c>
      <c r="C96" s="414" t="s">
        <v>1424</v>
      </c>
      <c r="D96" s="415" t="s">
        <v>505</v>
      </c>
      <c r="E96" s="1032">
        <v>1</v>
      </c>
      <c r="F96" s="1032"/>
      <c r="G96" s="1033">
        <v>172</v>
      </c>
      <c r="H96" s="143">
        <f>IF(G96="","",G96-G96*COMPASS!AH105)</f>
        <v>172</v>
      </c>
      <c r="I96" s="123"/>
    </row>
    <row r="97" spans="1:9" ht="13.95" customHeight="1">
      <c r="A97" s="514" t="s">
        <v>7193</v>
      </c>
      <c r="B97" s="515"/>
      <c r="C97" s="516"/>
      <c r="D97" s="517"/>
      <c r="E97" s="1030"/>
      <c r="F97" s="1030"/>
      <c r="G97" s="1031"/>
      <c r="H97" s="143" t="str">
        <f>IF(G97="","",G97-G97*COMPASS!AH106)</f>
        <v/>
      </c>
      <c r="I97" s="123"/>
    </row>
    <row r="98" spans="1:9" ht="13.95" customHeight="1">
      <c r="A98" s="514" t="s">
        <v>7194</v>
      </c>
      <c r="B98" s="515"/>
      <c r="C98" s="516"/>
      <c r="D98" s="517"/>
      <c r="E98" s="1030"/>
      <c r="F98" s="1030"/>
      <c r="G98" s="1031"/>
      <c r="H98" s="143" t="str">
        <f>IF(G98="","",G98-G98*COMPASS!AH107)</f>
        <v/>
      </c>
      <c r="I98" s="123"/>
    </row>
    <row r="99" spans="1:9" ht="13.95" customHeight="1">
      <c r="A99" s="393" t="s">
        <v>4204</v>
      </c>
      <c r="B99" s="428" t="s">
        <v>25</v>
      </c>
      <c r="C99" s="414" t="s">
        <v>1428</v>
      </c>
      <c r="D99" s="415" t="s">
        <v>511</v>
      </c>
      <c r="E99" s="1032">
        <v>1</v>
      </c>
      <c r="F99" s="1032"/>
      <c r="G99" s="1033">
        <v>243</v>
      </c>
      <c r="H99" s="143">
        <f>IF(G99="","",G99-G99*COMPASS!AH108)</f>
        <v>243</v>
      </c>
      <c r="I99" s="123"/>
    </row>
    <row r="100" spans="1:9" ht="13.95" customHeight="1">
      <c r="A100" s="514" t="s">
        <v>7195</v>
      </c>
      <c r="B100" s="515"/>
      <c r="C100" s="516"/>
      <c r="D100" s="517"/>
      <c r="E100" s="1030"/>
      <c r="F100" s="1030"/>
      <c r="G100" s="1031"/>
      <c r="H100" s="143" t="str">
        <f>IF(G100="","",G100-G100*COMPASS!AH109)</f>
        <v/>
      </c>
      <c r="I100" s="123"/>
    </row>
    <row r="101" spans="1:9" ht="13.95" customHeight="1">
      <c r="A101" s="393" t="s">
        <v>2897</v>
      </c>
      <c r="B101" s="428" t="s">
        <v>51</v>
      </c>
      <c r="C101" s="414" t="s">
        <v>1427</v>
      </c>
      <c r="D101" s="415" t="s">
        <v>510</v>
      </c>
      <c r="E101" s="1032">
        <v>1</v>
      </c>
      <c r="F101" s="1032"/>
      <c r="G101" s="1033">
        <v>103</v>
      </c>
      <c r="H101" s="143">
        <f>IF(G101="","",G101-G101*COMPASS!AH110)</f>
        <v>103</v>
      </c>
      <c r="I101" s="123"/>
    </row>
    <row r="102" spans="1:9" ht="13.95" customHeight="1">
      <c r="A102" s="393" t="s">
        <v>2898</v>
      </c>
      <c r="B102" s="428" t="s">
        <v>25</v>
      </c>
      <c r="C102" s="414" t="s">
        <v>216</v>
      </c>
      <c r="D102" s="415" t="s">
        <v>512</v>
      </c>
      <c r="E102" s="1032">
        <v>1</v>
      </c>
      <c r="F102" s="1032"/>
      <c r="G102" s="1033">
        <v>122</v>
      </c>
      <c r="H102" s="143">
        <f>IF(G102="","",G102-G102*COMPASS!AH111)</f>
        <v>122</v>
      </c>
      <c r="I102" s="123"/>
    </row>
    <row r="103" spans="1:9" ht="13.95" customHeight="1">
      <c r="A103" s="393" t="s">
        <v>2899</v>
      </c>
      <c r="B103" s="428" t="s">
        <v>25</v>
      </c>
      <c r="C103" s="414" t="s">
        <v>217</v>
      </c>
      <c r="D103" s="415" t="s">
        <v>513</v>
      </c>
      <c r="E103" s="1032">
        <v>1</v>
      </c>
      <c r="F103" s="1032"/>
      <c r="G103" s="1033">
        <v>158</v>
      </c>
      <c r="H103" s="143">
        <f>IF(G103="","",G103-G103*COMPASS!AH112)</f>
        <v>158</v>
      </c>
    </row>
    <row r="104" spans="1:9" s="385" customFormat="1" ht="13.95" customHeight="1">
      <c r="A104" s="514" t="s">
        <v>8295</v>
      </c>
      <c r="B104" s="515"/>
      <c r="C104" s="516"/>
      <c r="D104" s="517"/>
      <c r="E104" s="1030"/>
      <c r="F104" s="1030"/>
      <c r="G104" s="1031"/>
      <c r="H104" s="143" t="str">
        <f>IF(G104="","",G104-G104*COMPASS!AH113)</f>
        <v/>
      </c>
    </row>
    <row r="105" spans="1:9" ht="13.95" customHeight="1">
      <c r="A105" s="393" t="s">
        <v>19336</v>
      </c>
      <c r="B105" s="428" t="s">
        <v>25</v>
      </c>
      <c r="C105" s="414" t="s">
        <v>1425</v>
      </c>
      <c r="D105" s="415" t="s">
        <v>506</v>
      </c>
      <c r="E105" s="1032">
        <v>1</v>
      </c>
      <c r="F105" s="1032"/>
      <c r="G105" s="1033">
        <v>104</v>
      </c>
      <c r="H105" s="143">
        <f>IF(G105="","",G105-G105*COMPASS!AH114)</f>
        <v>104</v>
      </c>
      <c r="I105" s="123"/>
    </row>
    <row r="106" spans="1:9" ht="13.95" customHeight="1">
      <c r="A106" s="393" t="s">
        <v>19337</v>
      </c>
      <c r="B106" s="428" t="s">
        <v>25</v>
      </c>
      <c r="C106" s="414" t="s">
        <v>1426</v>
      </c>
      <c r="D106" s="415" t="s">
        <v>507</v>
      </c>
      <c r="E106" s="1032">
        <v>1</v>
      </c>
      <c r="F106" s="1032"/>
      <c r="G106" s="1033">
        <v>238</v>
      </c>
      <c r="H106" s="143">
        <f>IF(G106="","",G106-G106*COMPASS!AH115)</f>
        <v>238</v>
      </c>
      <c r="I106" s="123"/>
    </row>
    <row r="107" spans="1:9" ht="13.95" customHeight="1">
      <c r="A107" s="514" t="s">
        <v>7196</v>
      </c>
      <c r="B107" s="515"/>
      <c r="C107" s="516"/>
      <c r="D107" s="517"/>
      <c r="E107" s="1030"/>
      <c r="F107" s="1030"/>
      <c r="G107" s="1031"/>
      <c r="H107" s="143" t="str">
        <f>IF(G107="","",G107-G107*COMPASS!AH116)</f>
        <v/>
      </c>
      <c r="I107" s="123"/>
    </row>
    <row r="108" spans="1:9" ht="13.95" customHeight="1">
      <c r="A108" s="393" t="s">
        <v>2863</v>
      </c>
      <c r="B108" s="428" t="s">
        <v>25</v>
      </c>
      <c r="C108" s="414" t="s">
        <v>2847</v>
      </c>
      <c r="D108" s="415" t="s">
        <v>6881</v>
      </c>
      <c r="E108" s="1032">
        <v>1</v>
      </c>
      <c r="F108" s="1032"/>
      <c r="G108" s="1033">
        <v>684</v>
      </c>
      <c r="H108" s="143">
        <f>IF(G108="","",G108-G108*COMPASS!AH117)</f>
        <v>684</v>
      </c>
      <c r="I108" s="123"/>
    </row>
    <row r="109" spans="1:9" s="385" customFormat="1" ht="13.95" customHeight="1">
      <c r="A109" s="393" t="s">
        <v>2864</v>
      </c>
      <c r="B109" s="428" t="s">
        <v>25</v>
      </c>
      <c r="C109" s="414" t="s">
        <v>2848</v>
      </c>
      <c r="D109" s="415" t="s">
        <v>6882</v>
      </c>
      <c r="E109" s="1032">
        <v>1</v>
      </c>
      <c r="F109" s="1032"/>
      <c r="G109" s="1033">
        <v>862</v>
      </c>
      <c r="H109" s="143">
        <f>IF(G109="","",G109-G109*COMPASS!AH118)</f>
        <v>862</v>
      </c>
    </row>
    <row r="110" spans="1:9" ht="13.95" customHeight="1">
      <c r="A110" s="514" t="s">
        <v>7197</v>
      </c>
      <c r="B110" s="515"/>
      <c r="C110" s="516"/>
      <c r="D110" s="517"/>
      <c r="E110" s="1030"/>
      <c r="F110" s="1030"/>
      <c r="G110" s="1031"/>
      <c r="H110" s="143" t="str">
        <f>IF(G110="","",G110-G110*COMPASS!AH119)</f>
        <v/>
      </c>
      <c r="I110" s="123"/>
    </row>
    <row r="111" spans="1:9" ht="13.95" customHeight="1">
      <c r="A111" s="514" t="s">
        <v>7198</v>
      </c>
      <c r="B111" s="515"/>
      <c r="C111" s="516"/>
      <c r="D111" s="517"/>
      <c r="E111" s="1030"/>
      <c r="F111" s="1030"/>
      <c r="G111" s="1031"/>
      <c r="H111" s="143" t="str">
        <f>IF(G111="","",G111-G111*COMPASS!AH120)</f>
        <v/>
      </c>
      <c r="I111" s="123"/>
    </row>
    <row r="112" spans="1:9" ht="13.95" customHeight="1">
      <c r="A112" s="514" t="s">
        <v>7199</v>
      </c>
      <c r="B112" s="515"/>
      <c r="C112" s="516"/>
      <c r="D112" s="517"/>
      <c r="E112" s="1030"/>
      <c r="F112" s="1030"/>
      <c r="G112" s="1031"/>
      <c r="H112" s="143" t="str">
        <f>IF(G112="","",G112-G112*COMPASS!AH121)</f>
        <v/>
      </c>
      <c r="I112" s="123"/>
    </row>
    <row r="113" spans="1:9" ht="13.95" customHeight="1">
      <c r="A113" s="393" t="s">
        <v>19338</v>
      </c>
      <c r="B113" s="428" t="s">
        <v>25</v>
      </c>
      <c r="C113" s="414" t="s">
        <v>1431</v>
      </c>
      <c r="D113" s="415" t="s">
        <v>524</v>
      </c>
      <c r="E113" s="1032">
        <v>1</v>
      </c>
      <c r="F113" s="1032"/>
      <c r="G113" s="1033">
        <v>2212</v>
      </c>
      <c r="H113" s="143">
        <f>IF(G113="","",G113-G113*COMPASS!AH122)</f>
        <v>2212</v>
      </c>
      <c r="I113" s="123"/>
    </row>
    <row r="114" spans="1:9" s="385" customFormat="1" ht="13.95" customHeight="1">
      <c r="A114" s="393" t="s">
        <v>2870</v>
      </c>
      <c r="B114" s="428" t="s">
        <v>25</v>
      </c>
      <c r="C114" s="414" t="s">
        <v>2859</v>
      </c>
      <c r="D114" s="415" t="s">
        <v>2860</v>
      </c>
      <c r="E114" s="1032">
        <v>1</v>
      </c>
      <c r="F114" s="1032"/>
      <c r="G114" s="1033">
        <v>973</v>
      </c>
      <c r="H114" s="143">
        <f>IF(G114="","",G114-G114*COMPASS!AH123)</f>
        <v>973</v>
      </c>
    </row>
    <row r="115" spans="1:9" ht="13.95" customHeight="1">
      <c r="A115" s="393" t="s">
        <v>19339</v>
      </c>
      <c r="B115" s="428" t="s">
        <v>25</v>
      </c>
      <c r="C115" s="414" t="s">
        <v>1432</v>
      </c>
      <c r="D115" s="415" t="s">
        <v>525</v>
      </c>
      <c r="E115" s="1032">
        <v>1</v>
      </c>
      <c r="F115" s="1032"/>
      <c r="G115" s="1033">
        <v>1935</v>
      </c>
      <c r="H115" s="143">
        <f>IF(G115="","",G115-G115*COMPASS!AH124)</f>
        <v>1935</v>
      </c>
      <c r="I115" s="123"/>
    </row>
    <row r="116" spans="1:9" ht="13.95" customHeight="1">
      <c r="A116" s="393" t="s">
        <v>19340</v>
      </c>
      <c r="B116" s="428" t="s">
        <v>51</v>
      </c>
      <c r="C116" s="414" t="s">
        <v>1433</v>
      </c>
      <c r="D116" s="415" t="s">
        <v>526</v>
      </c>
      <c r="E116" s="1032">
        <v>1</v>
      </c>
      <c r="F116" s="1032"/>
      <c r="G116" s="1033">
        <v>2626</v>
      </c>
      <c r="H116" s="143">
        <f>IF(G116="","",G116-G116*COMPASS!AH125)</f>
        <v>2626</v>
      </c>
    </row>
    <row r="117" spans="1:9" s="385" customFormat="1" ht="13.95" customHeight="1">
      <c r="A117" s="393" t="s">
        <v>19341</v>
      </c>
      <c r="B117" s="428" t="s">
        <v>51</v>
      </c>
      <c r="C117" s="414" t="s">
        <v>1434</v>
      </c>
      <c r="D117" s="415" t="s">
        <v>527</v>
      </c>
      <c r="E117" s="1032">
        <v>1</v>
      </c>
      <c r="F117" s="1032"/>
      <c r="G117" s="1033">
        <v>122</v>
      </c>
      <c r="H117" s="143">
        <f>IF(G117="","",G117-G117*COMPASS!AH126)</f>
        <v>122</v>
      </c>
    </row>
    <row r="118" spans="1:9" ht="13.95" customHeight="1">
      <c r="A118" s="514" t="s">
        <v>7200</v>
      </c>
      <c r="B118" s="515"/>
      <c r="C118" s="516"/>
      <c r="D118" s="517"/>
      <c r="E118" s="1030"/>
      <c r="F118" s="1030"/>
      <c r="G118" s="1031"/>
      <c r="H118" s="143" t="str">
        <f>IF(G118="","",G118-G118*COMPASS!AH127)</f>
        <v/>
      </c>
      <c r="I118" s="123"/>
    </row>
    <row r="119" spans="1:9" ht="13.95" customHeight="1">
      <c r="A119" s="393" t="s">
        <v>19342</v>
      </c>
      <c r="B119" s="428" t="s">
        <v>51</v>
      </c>
      <c r="C119" s="414" t="s">
        <v>1435</v>
      </c>
      <c r="D119" s="415" t="s">
        <v>528</v>
      </c>
      <c r="E119" s="1032">
        <v>1</v>
      </c>
      <c r="F119" s="1032"/>
      <c r="G119" s="1033">
        <v>712</v>
      </c>
      <c r="H119" s="143">
        <f>IF(G119="","",G119-G119*COMPASS!AH128)</f>
        <v>712</v>
      </c>
      <c r="I119" s="123"/>
    </row>
    <row r="120" spans="1:9" ht="13.95" customHeight="1">
      <c r="A120" s="393" t="s">
        <v>19343</v>
      </c>
      <c r="B120" s="428" t="s">
        <v>25</v>
      </c>
      <c r="C120" s="414" t="s">
        <v>1436</v>
      </c>
      <c r="D120" s="415" t="s">
        <v>529</v>
      </c>
      <c r="E120" s="1032">
        <v>1</v>
      </c>
      <c r="F120" s="1032"/>
      <c r="G120" s="1033">
        <v>429</v>
      </c>
      <c r="H120" s="143">
        <f>IF(G120="","",G120-G120*COMPASS!AH129)</f>
        <v>429</v>
      </c>
      <c r="I120" s="123"/>
    </row>
    <row r="121" spans="1:9" ht="13.95" customHeight="1">
      <c r="A121" s="393" t="s">
        <v>19344</v>
      </c>
      <c r="B121" s="428" t="s">
        <v>25</v>
      </c>
      <c r="C121" s="414" t="s">
        <v>1437</v>
      </c>
      <c r="D121" s="415" t="s">
        <v>530</v>
      </c>
      <c r="E121" s="1032">
        <v>1</v>
      </c>
      <c r="F121" s="1032"/>
      <c r="G121" s="1033">
        <v>1072</v>
      </c>
      <c r="H121" s="143">
        <f>IF(G121="","",G121-G121*COMPASS!AH130)</f>
        <v>1072</v>
      </c>
    </row>
    <row r="122" spans="1:9" s="385" customFormat="1" ht="13.95" customHeight="1">
      <c r="A122" s="393" t="s">
        <v>19345</v>
      </c>
      <c r="B122" s="428" t="s">
        <v>25</v>
      </c>
      <c r="C122" s="414" t="s">
        <v>1438</v>
      </c>
      <c r="D122" s="415" t="s">
        <v>531</v>
      </c>
      <c r="E122" s="1032">
        <v>1</v>
      </c>
      <c r="F122" s="1032"/>
      <c r="G122" s="1033">
        <v>135</v>
      </c>
      <c r="H122" s="143">
        <f>IF(G122="","",G122-G122*COMPASS!AH131)</f>
        <v>135</v>
      </c>
    </row>
    <row r="123" spans="1:9" ht="13.95" customHeight="1">
      <c r="A123" s="393" t="s">
        <v>19346</v>
      </c>
      <c r="B123" s="428" t="s">
        <v>51</v>
      </c>
      <c r="C123" s="414" t="s">
        <v>1439</v>
      </c>
      <c r="D123" s="415" t="s">
        <v>532</v>
      </c>
      <c r="E123" s="1032">
        <v>1</v>
      </c>
      <c r="F123" s="1032"/>
      <c r="G123" s="1033">
        <v>81</v>
      </c>
      <c r="H123" s="143">
        <f>IF(G123="","",G123-G123*COMPASS!AH132)</f>
        <v>81</v>
      </c>
      <c r="I123" s="123"/>
    </row>
    <row r="124" spans="1:9" ht="13.95" customHeight="1">
      <c r="A124" s="514" t="s">
        <v>533</v>
      </c>
      <c r="B124" s="515"/>
      <c r="C124" s="516"/>
      <c r="D124" s="517"/>
      <c r="E124" s="1030"/>
      <c r="F124" s="1030"/>
      <c r="G124" s="1031"/>
      <c r="H124" s="143" t="str">
        <f>IF(G124="","",G124-G124*COMPASS!AH133)</f>
        <v/>
      </c>
      <c r="I124" s="123"/>
    </row>
    <row r="125" spans="1:9" s="385" customFormat="1" ht="13.95" customHeight="1">
      <c r="A125" s="514" t="s">
        <v>7201</v>
      </c>
      <c r="B125" s="515"/>
      <c r="C125" s="516"/>
      <c r="D125" s="517"/>
      <c r="E125" s="1030"/>
      <c r="F125" s="1030"/>
      <c r="G125" s="1031"/>
      <c r="H125" s="143" t="str">
        <f>IF(G125="","",G125-G125*COMPASS!AH134)</f>
        <v/>
      </c>
    </row>
    <row r="126" spans="1:9" ht="13.95" customHeight="1">
      <c r="A126" s="514" t="s">
        <v>7202</v>
      </c>
      <c r="B126" s="515"/>
      <c r="C126" s="516"/>
      <c r="D126" s="517"/>
      <c r="E126" s="1030"/>
      <c r="F126" s="1030"/>
      <c r="G126" s="1031"/>
      <c r="H126" s="143" t="str">
        <f>IF(G126="","",G126-G126*COMPASS!AH135)</f>
        <v/>
      </c>
    </row>
    <row r="127" spans="1:9" ht="13.95" customHeight="1">
      <c r="A127" s="393" t="s">
        <v>19347</v>
      </c>
      <c r="B127" s="428" t="s">
        <v>51</v>
      </c>
      <c r="C127" s="414" t="s">
        <v>1440</v>
      </c>
      <c r="D127" s="415" t="s">
        <v>7203</v>
      </c>
      <c r="E127" s="1032">
        <v>1</v>
      </c>
      <c r="F127" s="1032"/>
      <c r="G127" s="1033">
        <v>1756</v>
      </c>
      <c r="H127" s="143">
        <f>IF(G127="","",G127-G127*COMPASS!AH136)</f>
        <v>1756</v>
      </c>
      <c r="I127" s="123"/>
    </row>
    <row r="128" spans="1:9" ht="13.95" customHeight="1">
      <c r="A128" s="514" t="s">
        <v>7204</v>
      </c>
      <c r="B128" s="515"/>
      <c r="C128" s="516"/>
      <c r="D128" s="517"/>
      <c r="E128" s="1030"/>
      <c r="F128" s="1030"/>
      <c r="G128" s="1031"/>
      <c r="H128" s="143" t="str">
        <f>IF(G128="","",G128-G128*COMPASS!AH137)</f>
        <v/>
      </c>
      <c r="I128" s="123"/>
    </row>
    <row r="129" spans="1:9" ht="13.95" customHeight="1">
      <c r="A129" s="514" t="s">
        <v>7205</v>
      </c>
      <c r="B129" s="515"/>
      <c r="C129" s="516"/>
      <c r="D129" s="517"/>
      <c r="E129" s="1030"/>
      <c r="F129" s="1030"/>
      <c r="G129" s="1031"/>
      <c r="H129" s="143" t="str">
        <f>IF(G129="","",G129-G129*COMPASS!AH138)</f>
        <v/>
      </c>
    </row>
    <row r="130" spans="1:9" ht="13.95" customHeight="1">
      <c r="A130" s="514" t="s">
        <v>7206</v>
      </c>
      <c r="B130" s="515"/>
      <c r="C130" s="516"/>
      <c r="D130" s="517"/>
      <c r="E130" s="1030"/>
      <c r="F130" s="1030"/>
      <c r="G130" s="1031"/>
      <c r="H130" s="143" t="str">
        <f>IF(G130="","",G130-G130*COMPASS!AH139)</f>
        <v/>
      </c>
      <c r="I130" s="123"/>
    </row>
    <row r="131" spans="1:9" ht="13.95" customHeight="1">
      <c r="A131" s="514" t="s">
        <v>227</v>
      </c>
      <c r="B131" s="515"/>
      <c r="C131" s="516"/>
      <c r="D131" s="517"/>
      <c r="E131" s="1030"/>
      <c r="F131" s="1030"/>
      <c r="G131" s="1031"/>
      <c r="H131" s="143" t="str">
        <f>IF(G131="","",G131-G131*COMPASS!AH140)</f>
        <v/>
      </c>
      <c r="I131" s="123"/>
    </row>
    <row r="132" spans="1:9" ht="13.95" customHeight="1">
      <c r="A132" s="514" t="s">
        <v>228</v>
      </c>
      <c r="B132" s="515"/>
      <c r="C132" s="519"/>
      <c r="D132" s="520"/>
      <c r="E132" s="1030"/>
      <c r="F132" s="1030"/>
      <c r="G132" s="1031"/>
      <c r="H132" s="143" t="str">
        <f>IF(G132="","",G132-G132*COMPASS!AH141)</f>
        <v/>
      </c>
      <c r="I132" s="123"/>
    </row>
    <row r="133" spans="1:9" ht="13.95" customHeight="1">
      <c r="A133" s="514" t="s">
        <v>7207</v>
      </c>
      <c r="B133" s="515"/>
      <c r="C133" s="519"/>
      <c r="D133" s="520"/>
      <c r="E133" s="1030"/>
      <c r="F133" s="1030"/>
      <c r="G133" s="1031"/>
      <c r="H133" s="143" t="str">
        <f>IF(G133="","",G133-G133*COMPASS!AH142)</f>
        <v/>
      </c>
      <c r="I133" s="123"/>
    </row>
    <row r="134" spans="1:9" ht="13.95" customHeight="1">
      <c r="A134" s="393" t="s">
        <v>19348</v>
      </c>
      <c r="B134" s="428" t="s">
        <v>25</v>
      </c>
      <c r="C134" s="414" t="s">
        <v>1441</v>
      </c>
      <c r="D134" s="415" t="s">
        <v>534</v>
      </c>
      <c r="E134" s="1032">
        <v>1</v>
      </c>
      <c r="F134" s="1032"/>
      <c r="G134" s="1033">
        <v>3852</v>
      </c>
      <c r="H134" s="143">
        <f>IF(G134="","",G134-G134*COMPASS!AH143)</f>
        <v>3852</v>
      </c>
    </row>
    <row r="135" spans="1:9" ht="13.95" customHeight="1">
      <c r="A135" s="393" t="s">
        <v>19349</v>
      </c>
      <c r="B135" s="428" t="s">
        <v>25</v>
      </c>
      <c r="C135" s="414" t="s">
        <v>1442</v>
      </c>
      <c r="D135" s="415" t="s">
        <v>535</v>
      </c>
      <c r="E135" s="1032">
        <v>1</v>
      </c>
      <c r="F135" s="1032"/>
      <c r="G135" s="1033">
        <v>1789</v>
      </c>
      <c r="H135" s="143">
        <f>IF(G135="","",G135-G135*COMPASS!AH144)</f>
        <v>1789</v>
      </c>
      <c r="I135" s="123"/>
    </row>
    <row r="136" spans="1:9" s="385" customFormat="1" ht="13.95" customHeight="1">
      <c r="A136" s="514" t="s">
        <v>7208</v>
      </c>
      <c r="B136" s="515"/>
      <c r="C136" s="519"/>
      <c r="D136" s="520"/>
      <c r="E136" s="1030"/>
      <c r="F136" s="1030"/>
      <c r="G136" s="1031"/>
      <c r="H136" s="143" t="str">
        <f>IF(G136="","",G136-G136*COMPASS!AH145)</f>
        <v/>
      </c>
    </row>
    <row r="137" spans="1:9" ht="13.95" customHeight="1">
      <c r="A137" s="514" t="s">
        <v>7209</v>
      </c>
      <c r="B137" s="515"/>
      <c r="C137" s="519"/>
      <c r="D137" s="520"/>
      <c r="E137" s="1030"/>
      <c r="F137" s="1030"/>
      <c r="G137" s="1031"/>
      <c r="H137" s="143" t="str">
        <f>IF(G137="","",G137-G137*COMPASS!AH146)</f>
        <v/>
      </c>
    </row>
    <row r="138" spans="1:9" ht="13.95" customHeight="1">
      <c r="A138" s="514" t="s">
        <v>7210</v>
      </c>
      <c r="B138" s="515"/>
      <c r="C138" s="519"/>
      <c r="D138" s="520"/>
      <c r="E138" s="1030"/>
      <c r="F138" s="1030"/>
      <c r="G138" s="1031"/>
      <c r="H138" s="143" t="str">
        <f>IF(G138="","",G138-G138*COMPASS!AH147)</f>
        <v/>
      </c>
      <c r="I138" s="123"/>
    </row>
    <row r="139" spans="1:9" ht="13.95" customHeight="1">
      <c r="A139" s="514" t="s">
        <v>7211</v>
      </c>
      <c r="B139" s="515"/>
      <c r="C139" s="519"/>
      <c r="D139" s="520"/>
      <c r="E139" s="1030"/>
      <c r="F139" s="1030"/>
      <c r="G139" s="1031"/>
      <c r="H139" s="143" t="str">
        <f>IF(G139="","",G139-G139*COMPASS!AH148)</f>
        <v/>
      </c>
      <c r="I139" s="123"/>
    </row>
    <row r="140" spans="1:9" ht="13.95" customHeight="1">
      <c r="A140" s="514" t="s">
        <v>229</v>
      </c>
      <c r="B140" s="515"/>
      <c r="C140" s="519"/>
      <c r="D140" s="520"/>
      <c r="E140" s="1030"/>
      <c r="F140" s="1030"/>
      <c r="G140" s="1031"/>
      <c r="H140" s="143" t="str">
        <f>IF(G140="","",G140-G140*COMPASS!AH149)</f>
        <v/>
      </c>
      <c r="I140" s="123"/>
    </row>
    <row r="141" spans="1:9" ht="13.95" customHeight="1">
      <c r="A141" s="521" t="s">
        <v>7008</v>
      </c>
      <c r="B141" s="515"/>
      <c r="C141" s="522"/>
      <c r="D141" s="523"/>
      <c r="E141" s="521"/>
      <c r="F141" s="521"/>
      <c r="G141" s="1034"/>
      <c r="H141" s="143" t="str">
        <f>IF(G141="","",G141-G141*COMPASS!AH150)</f>
        <v/>
      </c>
      <c r="I141" s="123"/>
    </row>
    <row r="142" spans="1:9" ht="13.95" customHeight="1">
      <c r="A142" s="521" t="s">
        <v>7009</v>
      </c>
      <c r="B142" s="515"/>
      <c r="C142" s="522"/>
      <c r="D142" s="523"/>
      <c r="E142" s="521"/>
      <c r="F142" s="521"/>
      <c r="G142" s="1034"/>
      <c r="H142" s="143" t="str">
        <f>IF(G142="","",G142-G142*COMPASS!AH151)</f>
        <v/>
      </c>
      <c r="I142" s="123"/>
    </row>
    <row r="143" spans="1:9" ht="13.95" customHeight="1">
      <c r="A143" s="393" t="s">
        <v>7046</v>
      </c>
      <c r="B143" s="428" t="s">
        <v>25</v>
      </c>
      <c r="C143" s="414" t="s">
        <v>7010</v>
      </c>
      <c r="D143" s="415" t="s">
        <v>19350</v>
      </c>
      <c r="E143" s="1032">
        <v>1</v>
      </c>
      <c r="F143" s="1032"/>
      <c r="G143" s="1033">
        <v>5742</v>
      </c>
      <c r="H143" s="143">
        <f>IF(G143="","",G143-G143*COMPASS!AH152)</f>
        <v>5742</v>
      </c>
      <c r="I143" s="123"/>
    </row>
    <row r="144" spans="1:9" ht="13.95" customHeight="1">
      <c r="A144" s="393" t="s">
        <v>19351</v>
      </c>
      <c r="B144" s="428" t="s">
        <v>25</v>
      </c>
      <c r="C144" s="1119" t="s">
        <v>19352</v>
      </c>
      <c r="D144" s="415" t="s">
        <v>19353</v>
      </c>
      <c r="E144" s="1120">
        <v>1</v>
      </c>
      <c r="F144" s="1120"/>
      <c r="G144" s="1121">
        <v>2000</v>
      </c>
      <c r="H144" s="143">
        <f>IF(G144="","",G144-G144*COMPASS!AH153)</f>
        <v>2000</v>
      </c>
      <c r="I144" s="123"/>
    </row>
    <row r="145" spans="1:9" ht="13.95" customHeight="1">
      <c r="A145" s="521" t="s">
        <v>7011</v>
      </c>
      <c r="B145" s="515"/>
      <c r="C145" s="522"/>
      <c r="D145" s="523"/>
      <c r="E145" s="521"/>
      <c r="F145" s="521"/>
      <c r="G145" s="1034"/>
      <c r="H145" s="143" t="str">
        <f>IF(G145="","",G145-G145*COMPASS!AH154)</f>
        <v/>
      </c>
      <c r="I145" s="123"/>
    </row>
    <row r="146" spans="1:9" ht="13.95" customHeight="1">
      <c r="A146" s="393" t="s">
        <v>7047</v>
      </c>
      <c r="B146" s="428" t="s">
        <v>25</v>
      </c>
      <c r="C146" s="414" t="s">
        <v>7012</v>
      </c>
      <c r="D146" s="415" t="s">
        <v>7013</v>
      </c>
      <c r="E146" s="1032">
        <v>1</v>
      </c>
      <c r="F146" s="1032"/>
      <c r="G146" s="1033">
        <v>5359</v>
      </c>
      <c r="H146" s="143">
        <f>IF(G146="","",G146-G146*COMPASS!AH155)</f>
        <v>5359</v>
      </c>
      <c r="I146" s="123"/>
    </row>
    <row r="147" spans="1:9" s="385" customFormat="1" ht="13.95" customHeight="1">
      <c r="A147" s="393" t="s">
        <v>7048</v>
      </c>
      <c r="B147" s="428" t="s">
        <v>25</v>
      </c>
      <c r="C147" s="414" t="s">
        <v>7014</v>
      </c>
      <c r="D147" s="415" t="s">
        <v>7015</v>
      </c>
      <c r="E147" s="1032">
        <v>1</v>
      </c>
      <c r="F147" s="1032"/>
      <c r="G147" s="1033">
        <v>4593</v>
      </c>
      <c r="H147" s="143">
        <f>IF(G147="","",G147-G147*COMPASS!AH156)</f>
        <v>4593</v>
      </c>
    </row>
    <row r="148" spans="1:9" ht="13.95" customHeight="1">
      <c r="A148" s="521" t="s">
        <v>7016</v>
      </c>
      <c r="B148" s="515"/>
      <c r="C148" s="522"/>
      <c r="D148" s="523"/>
      <c r="E148" s="521"/>
      <c r="F148" s="521"/>
      <c r="G148" s="1034"/>
      <c r="H148" s="143" t="str">
        <f>IF(G148="","",G148-G148*COMPASS!AH157)</f>
        <v/>
      </c>
    </row>
    <row r="149" spans="1:9" ht="13.95" customHeight="1">
      <c r="A149" s="393" t="s">
        <v>7049</v>
      </c>
      <c r="B149" s="428" t="s">
        <v>25</v>
      </c>
      <c r="C149" s="414" t="s">
        <v>7017</v>
      </c>
      <c r="D149" s="415" t="s">
        <v>7018</v>
      </c>
      <c r="E149" s="1032">
        <v>1</v>
      </c>
      <c r="F149" s="1032"/>
      <c r="G149" s="1033">
        <v>205</v>
      </c>
      <c r="H149" s="143">
        <f>IF(G149="","",G149-G149*COMPASS!AH158)</f>
        <v>205</v>
      </c>
      <c r="I149" s="123"/>
    </row>
    <row r="150" spans="1:9" ht="13.95" customHeight="1">
      <c r="A150" s="393" t="s">
        <v>7050</v>
      </c>
      <c r="B150" s="428" t="s">
        <v>25</v>
      </c>
      <c r="C150" s="414" t="s">
        <v>7019</v>
      </c>
      <c r="D150" s="415" t="s">
        <v>7020</v>
      </c>
      <c r="E150" s="1032">
        <v>1</v>
      </c>
      <c r="F150" s="1032"/>
      <c r="G150" s="1033">
        <v>4466</v>
      </c>
      <c r="H150" s="143">
        <f>IF(G150="","",G150-G150*COMPASS!AH159)</f>
        <v>4466</v>
      </c>
      <c r="I150" s="123"/>
    </row>
    <row r="151" spans="1:9" ht="13.95" customHeight="1">
      <c r="A151" s="393" t="s">
        <v>7051</v>
      </c>
      <c r="B151" s="428" t="s">
        <v>25</v>
      </c>
      <c r="C151" s="414" t="s">
        <v>7021</v>
      </c>
      <c r="D151" s="415" t="s">
        <v>7022</v>
      </c>
      <c r="E151" s="1032">
        <v>1</v>
      </c>
      <c r="F151" s="1032"/>
      <c r="G151" s="1033">
        <v>205</v>
      </c>
      <c r="H151" s="143">
        <f>IF(G151="","",G151-G151*COMPASS!AH160)</f>
        <v>205</v>
      </c>
      <c r="I151" s="123"/>
    </row>
    <row r="152" spans="1:9" s="385" customFormat="1" ht="13.95" customHeight="1">
      <c r="A152" s="521" t="s">
        <v>7023</v>
      </c>
      <c r="B152" s="515"/>
      <c r="C152" s="522"/>
      <c r="D152" s="523"/>
      <c r="E152" s="521"/>
      <c r="F152" s="521"/>
      <c r="G152" s="1034"/>
      <c r="H152" s="143" t="str">
        <f>IF(G152="","",G152-G152*COMPASS!AH161)</f>
        <v/>
      </c>
    </row>
    <row r="153" spans="1:9" ht="13.95" customHeight="1">
      <c r="A153" s="393" t="s">
        <v>7052</v>
      </c>
      <c r="B153" s="428" t="s">
        <v>25</v>
      </c>
      <c r="C153" s="414" t="s">
        <v>7024</v>
      </c>
      <c r="D153" s="415" t="s">
        <v>7025</v>
      </c>
      <c r="E153" s="1032">
        <v>1</v>
      </c>
      <c r="F153" s="1032"/>
      <c r="G153" s="1033">
        <v>1213</v>
      </c>
      <c r="H153" s="143">
        <f>IF(G153="","",G153-G153*COMPASS!AH162)</f>
        <v>1213</v>
      </c>
      <c r="I153" s="123"/>
    </row>
    <row r="154" spans="1:9" ht="13.95" customHeight="1">
      <c r="A154" s="393" t="s">
        <v>7053</v>
      </c>
      <c r="B154" s="428" t="s">
        <v>25</v>
      </c>
      <c r="C154" s="414" t="s">
        <v>7026</v>
      </c>
      <c r="D154" s="415" t="s">
        <v>7027</v>
      </c>
      <c r="E154" s="1032">
        <v>1</v>
      </c>
      <c r="F154" s="1032"/>
      <c r="G154" s="1033">
        <v>1213</v>
      </c>
      <c r="H154" s="143">
        <f>IF(G154="","",G154-G154*COMPASS!AH163)</f>
        <v>1213</v>
      </c>
      <c r="I154" s="123"/>
    </row>
    <row r="155" spans="1:9" s="385" customFormat="1" ht="13.95" customHeight="1">
      <c r="A155" s="393" t="s">
        <v>7054</v>
      </c>
      <c r="B155" s="428" t="s">
        <v>25</v>
      </c>
      <c r="C155" s="414" t="s">
        <v>7028</v>
      </c>
      <c r="D155" s="415" t="s">
        <v>7029</v>
      </c>
      <c r="E155" s="1032">
        <v>1</v>
      </c>
      <c r="F155" s="1032"/>
      <c r="G155" s="1033">
        <v>460</v>
      </c>
      <c r="H155" s="143">
        <f>IF(G155="","",G155-G155*COMPASS!AH164)</f>
        <v>460</v>
      </c>
    </row>
    <row r="156" spans="1:9" ht="13.95" customHeight="1">
      <c r="A156" s="393" t="s">
        <v>10100</v>
      </c>
      <c r="B156" s="428" t="s">
        <v>25</v>
      </c>
      <c r="C156" s="414" t="s">
        <v>10093</v>
      </c>
      <c r="D156" s="415" t="s">
        <v>10094</v>
      </c>
      <c r="E156" s="1032">
        <v>1</v>
      </c>
      <c r="F156" s="1032"/>
      <c r="G156" s="1033">
        <v>638</v>
      </c>
      <c r="H156" s="143">
        <f>IF(G156="","",G156-G156*COMPASS!AH165)</f>
        <v>638</v>
      </c>
      <c r="I156" s="123"/>
    </row>
    <row r="157" spans="1:9" ht="13.95" customHeight="1">
      <c r="A157" s="393" t="s">
        <v>19354</v>
      </c>
      <c r="B157" s="428" t="s">
        <v>25</v>
      </c>
      <c r="C157" s="414" t="s">
        <v>19355</v>
      </c>
      <c r="D157" s="415" t="s">
        <v>19356</v>
      </c>
      <c r="E157" s="1032">
        <v>1</v>
      </c>
      <c r="F157" s="1032"/>
      <c r="G157" s="1033">
        <v>642</v>
      </c>
      <c r="H157" s="143">
        <f>IF(G157="","",G157-G157*COMPASS!AH166)</f>
        <v>642</v>
      </c>
      <c r="I157" s="123"/>
    </row>
    <row r="158" spans="1:9" ht="13.95" customHeight="1">
      <c r="A158" s="393" t="s">
        <v>10101</v>
      </c>
      <c r="B158" s="428" t="s">
        <v>25</v>
      </c>
      <c r="C158" s="414" t="s">
        <v>10095</v>
      </c>
      <c r="D158" s="415" t="s">
        <v>10096</v>
      </c>
      <c r="E158" s="1032">
        <v>1</v>
      </c>
      <c r="F158" s="1032"/>
      <c r="G158" s="1033">
        <v>311</v>
      </c>
      <c r="H158" s="143">
        <f>IF(G158="","",G158-G158*COMPASS!AH167)</f>
        <v>311</v>
      </c>
      <c r="I158" s="123"/>
    </row>
    <row r="159" spans="1:9" s="385" customFormat="1" ht="13.95" customHeight="1">
      <c r="A159" s="393" t="s">
        <v>10102</v>
      </c>
      <c r="B159" s="428" t="s">
        <v>25</v>
      </c>
      <c r="C159" s="414" t="s">
        <v>10097</v>
      </c>
      <c r="D159" s="415" t="s">
        <v>10098</v>
      </c>
      <c r="E159" s="1032">
        <v>1</v>
      </c>
      <c r="F159" s="1032"/>
      <c r="G159" s="1033">
        <v>332</v>
      </c>
      <c r="H159" s="143">
        <f>IF(G159="","",G159-G159*COMPASS!AH168)</f>
        <v>332</v>
      </c>
    </row>
    <row r="160" spans="1:9" ht="13.95" customHeight="1">
      <c r="A160" s="393" t="s">
        <v>19357</v>
      </c>
      <c r="B160" s="428" t="s">
        <v>25</v>
      </c>
      <c r="C160" s="414" t="s">
        <v>19358</v>
      </c>
      <c r="D160" s="415" t="s">
        <v>19359</v>
      </c>
      <c r="E160" s="1032">
        <v>1</v>
      </c>
      <c r="F160" s="1032" t="s">
        <v>181</v>
      </c>
      <c r="G160" s="1033">
        <v>443</v>
      </c>
      <c r="H160" s="143">
        <f>IF(G160="","",G160-G160*COMPASS!AH169)</f>
        <v>443</v>
      </c>
      <c r="I160" s="123"/>
    </row>
    <row r="161" spans="1:9" ht="13.95" customHeight="1">
      <c r="A161" s="521" t="s">
        <v>7030</v>
      </c>
      <c r="B161" s="515"/>
      <c r="C161" s="522"/>
      <c r="D161" s="523"/>
      <c r="E161" s="521"/>
      <c r="F161" s="521"/>
      <c r="G161" s="1034"/>
      <c r="H161" s="143" t="str">
        <f>IF(G161="","",G161-G161*COMPASS!AH170)</f>
        <v/>
      </c>
      <c r="I161" s="123"/>
    </row>
    <row r="162" spans="1:9" ht="13.95" customHeight="1">
      <c r="A162" s="393" t="s">
        <v>7055</v>
      </c>
      <c r="B162" s="428" t="s">
        <v>25</v>
      </c>
      <c r="C162" s="414" t="s">
        <v>7031</v>
      </c>
      <c r="D162" s="415" t="s">
        <v>7032</v>
      </c>
      <c r="E162" s="1032">
        <v>1</v>
      </c>
      <c r="F162" s="1032"/>
      <c r="G162" s="1033">
        <v>50</v>
      </c>
      <c r="H162" s="143">
        <f>IF(G162="","",G162-G162*COMPASS!AH171)</f>
        <v>50</v>
      </c>
      <c r="I162" s="123"/>
    </row>
    <row r="163" spans="1:9" ht="13.95" customHeight="1">
      <c r="A163" s="393" t="s">
        <v>7056</v>
      </c>
      <c r="B163" s="428" t="s">
        <v>25</v>
      </c>
      <c r="C163" s="414" t="s">
        <v>7033</v>
      </c>
      <c r="D163" s="415" t="s">
        <v>7034</v>
      </c>
      <c r="E163" s="1032">
        <v>1</v>
      </c>
      <c r="F163" s="1032"/>
      <c r="G163" s="1033">
        <v>205</v>
      </c>
      <c r="H163" s="143">
        <f>IF(G163="","",G163-G163*COMPASS!AH172)</f>
        <v>205</v>
      </c>
      <c r="I163" s="123"/>
    </row>
    <row r="164" spans="1:9" ht="13.95" customHeight="1">
      <c r="A164" s="393" t="s">
        <v>7057</v>
      </c>
      <c r="B164" s="428" t="s">
        <v>25</v>
      </c>
      <c r="C164" s="414" t="s">
        <v>7035</v>
      </c>
      <c r="D164" s="415" t="s">
        <v>7036</v>
      </c>
      <c r="E164" s="1032">
        <v>1</v>
      </c>
      <c r="F164" s="1032"/>
      <c r="G164" s="1033">
        <v>2552</v>
      </c>
      <c r="H164" s="143">
        <f>IF(G164="","",G164-G164*COMPASS!AH173)</f>
        <v>2552</v>
      </c>
    </row>
    <row r="165" spans="1:9" ht="13.95" customHeight="1">
      <c r="A165" s="393" t="s">
        <v>7058</v>
      </c>
      <c r="B165" s="428" t="s">
        <v>25</v>
      </c>
      <c r="C165" s="414" t="s">
        <v>7037</v>
      </c>
      <c r="D165" s="415" t="s">
        <v>7038</v>
      </c>
      <c r="E165" s="1032">
        <v>1</v>
      </c>
      <c r="F165" s="1032"/>
      <c r="G165" s="1033">
        <v>179</v>
      </c>
      <c r="H165" s="143">
        <f>IF(G165="","",G165-G165*COMPASS!AH174)</f>
        <v>179</v>
      </c>
      <c r="I165" s="123"/>
    </row>
    <row r="166" spans="1:9" ht="13.95" customHeight="1">
      <c r="A166" s="393" t="s">
        <v>11308</v>
      </c>
      <c r="B166" s="428" t="s">
        <v>25</v>
      </c>
      <c r="C166" s="414" t="s">
        <v>11304</v>
      </c>
      <c r="D166" s="415" t="s">
        <v>11305</v>
      </c>
      <c r="E166" s="1032">
        <v>1</v>
      </c>
      <c r="F166" s="1032"/>
      <c r="G166" s="1033">
        <v>7042</v>
      </c>
      <c r="H166" s="143">
        <f>IF(G166="","",G166-G166*COMPASS!AH175)</f>
        <v>7042</v>
      </c>
      <c r="I166" s="123"/>
    </row>
    <row r="167" spans="1:9" ht="13.95" customHeight="1">
      <c r="A167" s="393" t="s">
        <v>11309</v>
      </c>
      <c r="B167" s="428" t="s">
        <v>25</v>
      </c>
      <c r="C167" s="414" t="s">
        <v>11306</v>
      </c>
      <c r="D167" s="415" t="s">
        <v>11307</v>
      </c>
      <c r="E167" s="1032">
        <v>1</v>
      </c>
      <c r="F167" s="1032"/>
      <c r="G167" s="1033">
        <v>5075</v>
      </c>
      <c r="H167" s="143">
        <f>IF(G167="","",G167-G167*COMPASS!AH176)</f>
        <v>5075</v>
      </c>
    </row>
    <row r="168" spans="1:9" s="385" customFormat="1" ht="13.95" customHeight="1">
      <c r="A168" s="393" t="s">
        <v>19360</v>
      </c>
      <c r="B168" s="428" t="s">
        <v>25</v>
      </c>
      <c r="C168" s="414" t="s">
        <v>19361</v>
      </c>
      <c r="D168" s="415" t="s">
        <v>19362</v>
      </c>
      <c r="E168" s="1032"/>
      <c r="F168" s="1118" t="s">
        <v>181</v>
      </c>
      <c r="G168" s="1033">
        <v>942</v>
      </c>
      <c r="H168" s="143">
        <f>IF(G168="","",G168-G168*COMPASS!AH177)</f>
        <v>942</v>
      </c>
    </row>
    <row r="169" spans="1:9" ht="13.95" customHeight="1">
      <c r="A169" s="393" t="s">
        <v>19363</v>
      </c>
      <c r="B169" s="428" t="s">
        <v>25</v>
      </c>
      <c r="C169" s="414" t="s">
        <v>19364</v>
      </c>
      <c r="D169" s="415" t="s">
        <v>19365</v>
      </c>
      <c r="E169" s="1032"/>
      <c r="F169" s="1118" t="s">
        <v>181</v>
      </c>
      <c r="G169" s="1033">
        <v>749</v>
      </c>
      <c r="H169" s="143">
        <f>IF(G169="","",G169-G169*COMPASS!AH178)</f>
        <v>749</v>
      </c>
      <c r="I169" s="123"/>
    </row>
    <row r="170" spans="1:9" ht="13.95" customHeight="1">
      <c r="A170" s="393" t="s">
        <v>8299</v>
      </c>
      <c r="B170" s="428" t="s">
        <v>25</v>
      </c>
      <c r="C170" s="414" t="s">
        <v>8296</v>
      </c>
      <c r="D170" s="415" t="s">
        <v>8297</v>
      </c>
      <c r="E170" s="1032">
        <v>1</v>
      </c>
      <c r="F170" s="1118"/>
      <c r="G170" s="1033">
        <v>575</v>
      </c>
      <c r="H170" s="143">
        <f>IF(G170="","",G170-G170*COMPASS!AH179)</f>
        <v>575</v>
      </c>
      <c r="I170" s="123"/>
    </row>
    <row r="171" spans="1:9" ht="13.95" customHeight="1">
      <c r="A171" s="393" t="s">
        <v>19366</v>
      </c>
      <c r="B171" s="428" t="s">
        <v>25</v>
      </c>
      <c r="C171" s="1119" t="s">
        <v>19367</v>
      </c>
      <c r="D171" s="1122" t="s">
        <v>19368</v>
      </c>
      <c r="E171" s="1120"/>
      <c r="F171" s="1118" t="s">
        <v>181</v>
      </c>
      <c r="G171" s="1121">
        <v>311</v>
      </c>
      <c r="H171" s="143">
        <f>IF(G171="","",G171-G171*COMPASS!AH180)</f>
        <v>311</v>
      </c>
    </row>
    <row r="172" spans="1:9" ht="13.95" customHeight="1">
      <c r="A172" s="393" t="s">
        <v>19369</v>
      </c>
      <c r="B172" s="428" t="s">
        <v>25</v>
      </c>
      <c r="C172" s="1119" t="s">
        <v>19370</v>
      </c>
      <c r="D172" s="1122" t="s">
        <v>19368</v>
      </c>
      <c r="E172" s="1120"/>
      <c r="F172" s="1118" t="s">
        <v>181</v>
      </c>
      <c r="G172" s="1121">
        <v>311</v>
      </c>
      <c r="H172" s="143">
        <f>IF(G172="","",G172-G172*COMPASS!AH181)</f>
        <v>311</v>
      </c>
      <c r="I172" s="123"/>
    </row>
    <row r="173" spans="1:9" ht="13.95" customHeight="1">
      <c r="A173" s="521" t="s">
        <v>7039</v>
      </c>
      <c r="B173" s="515"/>
      <c r="C173" s="522"/>
      <c r="D173" s="523"/>
      <c r="E173" s="521"/>
      <c r="F173" s="1118"/>
      <c r="G173" s="1034"/>
      <c r="H173" s="143" t="str">
        <f>IF(G173="","",G173-G173*COMPASS!AH182)</f>
        <v/>
      </c>
      <c r="I173" s="123"/>
    </row>
    <row r="174" spans="1:9" ht="13.95" customHeight="1">
      <c r="A174" s="393" t="s">
        <v>19371</v>
      </c>
      <c r="B174" s="428" t="s">
        <v>25</v>
      </c>
      <c r="C174" s="414" t="s">
        <v>19372</v>
      </c>
      <c r="D174" s="415" t="s">
        <v>19373</v>
      </c>
      <c r="E174" s="1032">
        <v>1</v>
      </c>
      <c r="F174" s="1118"/>
      <c r="G174" s="1033">
        <v>1605</v>
      </c>
      <c r="H174" s="143">
        <f>IF(G174="","",G174-G174*COMPASS!AH183)</f>
        <v>1605</v>
      </c>
      <c r="I174" s="123"/>
    </row>
    <row r="175" spans="1:9" s="385" customFormat="1" ht="13.95" customHeight="1">
      <c r="A175" s="393" t="s">
        <v>19374</v>
      </c>
      <c r="B175" s="428" t="s">
        <v>25</v>
      </c>
      <c r="C175" s="414" t="s">
        <v>19375</v>
      </c>
      <c r="D175" s="415" t="s">
        <v>19376</v>
      </c>
      <c r="E175" s="1032">
        <v>1</v>
      </c>
      <c r="F175" s="1118"/>
      <c r="G175" s="1033">
        <v>1284</v>
      </c>
      <c r="H175" s="143">
        <f>IF(G175="","",G175-G175*COMPASS!AH184)</f>
        <v>1284</v>
      </c>
    </row>
    <row r="176" spans="1:9" ht="13.95" customHeight="1">
      <c r="A176" s="393" t="s">
        <v>7059</v>
      </c>
      <c r="B176" s="428" t="s">
        <v>25</v>
      </c>
      <c r="C176" s="414" t="s">
        <v>7040</v>
      </c>
      <c r="D176" s="415" t="s">
        <v>7041</v>
      </c>
      <c r="E176" s="1032">
        <v>1</v>
      </c>
      <c r="F176" s="1118"/>
      <c r="G176" s="1033">
        <v>3062</v>
      </c>
      <c r="H176" s="143">
        <f>IF(G176="","",G176-G176*COMPASS!AH185)</f>
        <v>3062</v>
      </c>
      <c r="I176" s="123"/>
    </row>
    <row r="177" spans="1:9" ht="13.95" customHeight="1">
      <c r="A177" s="393" t="s">
        <v>7060</v>
      </c>
      <c r="B177" s="428" t="s">
        <v>25</v>
      </c>
      <c r="C177" s="414" t="s">
        <v>7042</v>
      </c>
      <c r="D177" s="415" t="s">
        <v>7043</v>
      </c>
      <c r="E177" s="1032">
        <v>1</v>
      </c>
      <c r="F177" s="1118"/>
      <c r="G177" s="1033">
        <v>2042</v>
      </c>
      <c r="H177" s="143">
        <f>IF(G177="","",G177-G177*COMPASS!AH186)</f>
        <v>2042</v>
      </c>
      <c r="I177" s="123"/>
    </row>
    <row r="178" spans="1:9" ht="13.95" customHeight="1">
      <c r="A178" s="521" t="s">
        <v>536</v>
      </c>
      <c r="B178" s="515"/>
      <c r="C178" s="522"/>
      <c r="D178" s="523"/>
      <c r="E178" s="521"/>
      <c r="F178" s="1118"/>
      <c r="G178" s="1034"/>
      <c r="H178" s="143" t="str">
        <f>IF(G178="","",G178-G178*COMPASS!AH187)</f>
        <v/>
      </c>
      <c r="I178" s="123"/>
    </row>
    <row r="179" spans="1:9" ht="13.95" customHeight="1">
      <c r="A179" s="521" t="s">
        <v>7044</v>
      </c>
      <c r="B179" s="515"/>
      <c r="C179" s="522"/>
      <c r="D179" s="523"/>
      <c r="E179" s="521"/>
      <c r="F179" s="1118"/>
      <c r="G179" s="1034"/>
      <c r="H179" s="143" t="str">
        <f>IF(G179="","",G179-G179*COMPASS!AH188)</f>
        <v/>
      </c>
      <c r="I179" s="123"/>
    </row>
    <row r="180" spans="1:9" ht="13.95" customHeight="1">
      <c r="A180" s="521" t="s">
        <v>19377</v>
      </c>
      <c r="B180" s="515"/>
      <c r="C180" s="522"/>
      <c r="D180" s="523"/>
      <c r="E180" s="521"/>
      <c r="F180" s="1118"/>
      <c r="G180" s="1034"/>
      <c r="H180" s="143" t="str">
        <f>IF(G180="","",G180-G180*COMPASS!AH189)</f>
        <v/>
      </c>
    </row>
    <row r="181" spans="1:9" s="385" customFormat="1" ht="13.95" customHeight="1">
      <c r="A181" s="393" t="s">
        <v>19378</v>
      </c>
      <c r="B181" s="428" t="s">
        <v>25</v>
      </c>
      <c r="C181" s="414" t="s">
        <v>19379</v>
      </c>
      <c r="D181" s="415" t="s">
        <v>19380</v>
      </c>
      <c r="E181" s="1032">
        <v>1</v>
      </c>
      <c r="F181" s="1118" t="s">
        <v>181</v>
      </c>
      <c r="G181" s="1033">
        <v>134</v>
      </c>
      <c r="H181" s="143">
        <f>IF(G181="","",G181-G181*COMPASS!AH190)</f>
        <v>134</v>
      </c>
    </row>
    <row r="182" spans="1:9" ht="13.95" customHeight="1">
      <c r="A182" s="393" t="s">
        <v>19381</v>
      </c>
      <c r="B182" s="428" t="s">
        <v>25</v>
      </c>
      <c r="C182" s="414" t="s">
        <v>19382</v>
      </c>
      <c r="D182" s="415" t="s">
        <v>19383</v>
      </c>
      <c r="E182" s="1032">
        <v>1</v>
      </c>
      <c r="F182" s="1118" t="s">
        <v>181</v>
      </c>
      <c r="G182" s="1121">
        <v>779</v>
      </c>
      <c r="H182" s="143">
        <f>IF(G182="","",G182-G182*COMPASS!AH191)</f>
        <v>779</v>
      </c>
      <c r="I182" s="123"/>
    </row>
    <row r="183" spans="1:9" ht="13.95" customHeight="1">
      <c r="A183" s="393" t="s">
        <v>19384</v>
      </c>
      <c r="B183" s="428" t="s">
        <v>25</v>
      </c>
      <c r="C183" s="414" t="s">
        <v>19385</v>
      </c>
      <c r="D183" s="415" t="s">
        <v>19386</v>
      </c>
      <c r="E183" s="1032">
        <v>1</v>
      </c>
      <c r="F183" s="1118" t="s">
        <v>181</v>
      </c>
      <c r="G183" s="1121">
        <v>460</v>
      </c>
      <c r="H183" s="143">
        <f>IF(G183="","",G183-G183*COMPASS!AH192)</f>
        <v>460</v>
      </c>
      <c r="I183" s="123"/>
    </row>
    <row r="184" spans="1:9" ht="13.95" customHeight="1">
      <c r="A184" s="514" t="s">
        <v>43</v>
      </c>
      <c r="B184" s="515"/>
      <c r="C184" s="519"/>
      <c r="D184" s="520"/>
      <c r="E184" s="1030"/>
      <c r="F184" s="1030"/>
      <c r="G184" s="1031"/>
      <c r="H184" s="143" t="str">
        <f>IF(G184="","",G184-G184*COMPASS!AH193)</f>
        <v/>
      </c>
      <c r="I184" s="123"/>
    </row>
    <row r="185" spans="1:9" ht="13.95" customHeight="1">
      <c r="A185" s="393" t="s">
        <v>19387</v>
      </c>
      <c r="B185" s="428" t="s">
        <v>25</v>
      </c>
      <c r="C185" s="414" t="s">
        <v>1443</v>
      </c>
      <c r="D185" s="415" t="s">
        <v>537</v>
      </c>
      <c r="E185" s="1032">
        <v>1</v>
      </c>
      <c r="F185" s="1032"/>
      <c r="G185" s="1033">
        <v>22</v>
      </c>
      <c r="H185" s="143">
        <f>IF(G185="","",G185-G185*COMPASS!AH194)</f>
        <v>22</v>
      </c>
      <c r="I185" s="123"/>
    </row>
    <row r="186" spans="1:9" ht="13.95" customHeight="1">
      <c r="A186" s="514" t="s">
        <v>230</v>
      </c>
      <c r="B186" s="515"/>
      <c r="C186" s="519"/>
      <c r="D186" s="520"/>
      <c r="E186" s="1030"/>
      <c r="F186" s="1030"/>
      <c r="G186" s="1031"/>
      <c r="H186" s="143" t="str">
        <f>IF(G186="","",G186-G186*COMPASS!AH195)</f>
        <v/>
      </c>
      <c r="I186" s="123"/>
    </row>
    <row r="187" spans="1:9" ht="13.95" customHeight="1">
      <c r="A187" s="393" t="s">
        <v>19388</v>
      </c>
      <c r="B187" s="428" t="s">
        <v>25</v>
      </c>
      <c r="C187" s="414" t="s">
        <v>6883</v>
      </c>
      <c r="D187" s="415" t="s">
        <v>6884</v>
      </c>
      <c r="E187" s="1032">
        <v>1</v>
      </c>
      <c r="F187" s="1032"/>
      <c r="G187" s="1035">
        <v>1900</v>
      </c>
      <c r="H187" s="143">
        <f>IF(G187="","",G187-G187*COMPASS!AH196)</f>
        <v>1900</v>
      </c>
      <c r="I187" s="123"/>
    </row>
    <row r="188" spans="1:9" ht="13.95" customHeight="1">
      <c r="A188" s="393" t="s">
        <v>19389</v>
      </c>
      <c r="B188" s="428" t="s">
        <v>25</v>
      </c>
      <c r="C188" s="414" t="s">
        <v>6885</v>
      </c>
      <c r="D188" s="415" t="s">
        <v>538</v>
      </c>
      <c r="E188" s="1032">
        <v>1</v>
      </c>
      <c r="F188" s="1032"/>
      <c r="G188" s="1035">
        <v>4300</v>
      </c>
      <c r="H188" s="143">
        <f>IF(G188="","",G188-G188*COMPASS!AH197)</f>
        <v>4300</v>
      </c>
    </row>
    <row r="189" spans="1:9" ht="13.95" customHeight="1">
      <c r="A189" s="393" t="s">
        <v>19390</v>
      </c>
      <c r="B189" s="428" t="s">
        <v>25</v>
      </c>
      <c r="C189" s="414" t="s">
        <v>6886</v>
      </c>
      <c r="D189" s="415" t="s">
        <v>539</v>
      </c>
      <c r="E189" s="1032">
        <v>1</v>
      </c>
      <c r="F189" s="1032"/>
      <c r="G189" s="1035">
        <v>5000</v>
      </c>
      <c r="H189" s="143">
        <f>IF(G189="","",G189-G189*COMPASS!AH198)</f>
        <v>5000</v>
      </c>
      <c r="I189" s="123"/>
    </row>
    <row r="190" spans="1:9" ht="13.95" customHeight="1">
      <c r="A190" s="393" t="s">
        <v>19391</v>
      </c>
      <c r="B190" s="428" t="s">
        <v>25</v>
      </c>
      <c r="C190" s="414" t="s">
        <v>6887</v>
      </c>
      <c r="D190" s="415" t="s">
        <v>540</v>
      </c>
      <c r="E190" s="1032">
        <v>1</v>
      </c>
      <c r="F190" s="1032"/>
      <c r="G190" s="1035">
        <v>5500</v>
      </c>
      <c r="H190" s="143">
        <f>IF(G190="","",G190-G190*COMPASS!AH199)</f>
        <v>5500</v>
      </c>
      <c r="I190" s="123"/>
    </row>
    <row r="191" spans="1:9" ht="13.95" customHeight="1">
      <c r="A191" s="393" t="s">
        <v>19392</v>
      </c>
      <c r="B191" s="428" t="s">
        <v>25</v>
      </c>
      <c r="C191" s="414" t="s">
        <v>6888</v>
      </c>
      <c r="D191" s="415" t="s">
        <v>541</v>
      </c>
      <c r="E191" s="1032">
        <v>1</v>
      </c>
      <c r="F191" s="1032"/>
      <c r="G191" s="1035">
        <v>6000</v>
      </c>
      <c r="H191" s="143">
        <f>IF(G191="","",G191-G191*COMPASS!AH200)</f>
        <v>6000</v>
      </c>
      <c r="I191" s="123"/>
    </row>
    <row r="192" spans="1:9" ht="13.95" customHeight="1">
      <c r="A192" s="388" t="s">
        <v>7212</v>
      </c>
      <c r="B192" s="515"/>
      <c r="C192" s="516"/>
      <c r="D192" s="517"/>
      <c r="E192" s="1030"/>
      <c r="F192" s="1030"/>
      <c r="G192" s="1031"/>
      <c r="H192" s="143" t="str">
        <f>IF(G192="","",G192-G192*COMPASS!AH201)</f>
        <v/>
      </c>
      <c r="I192" s="123"/>
    </row>
    <row r="193" spans="1:9" ht="13.95" customHeight="1">
      <c r="A193" s="514" t="s">
        <v>7166</v>
      </c>
      <c r="B193" s="515"/>
      <c r="C193" s="516"/>
      <c r="D193" s="517"/>
      <c r="E193" s="1030"/>
      <c r="F193" s="1030"/>
      <c r="G193" s="1031"/>
      <c r="H193" s="143" t="str">
        <f>IF(G193="","",G193-G193*COMPASS!AH202)</f>
        <v/>
      </c>
      <c r="I193" s="123"/>
    </row>
    <row r="194" spans="1:9" ht="13.95" customHeight="1">
      <c r="A194" s="514" t="s">
        <v>7213</v>
      </c>
      <c r="B194" s="515"/>
      <c r="C194" s="516"/>
      <c r="D194" s="517"/>
      <c r="E194" s="1030"/>
      <c r="F194" s="1030"/>
      <c r="G194" s="1031"/>
      <c r="H194" s="143" t="str">
        <f>IF(G194="","",G194-G194*COMPASS!AH203)</f>
        <v/>
      </c>
    </row>
    <row r="195" spans="1:9" s="385" customFormat="1" ht="13.95" customHeight="1">
      <c r="A195" s="514" t="s">
        <v>7214</v>
      </c>
      <c r="B195" s="515"/>
      <c r="C195" s="516"/>
      <c r="D195" s="517"/>
      <c r="E195" s="1030"/>
      <c r="F195" s="1030"/>
      <c r="G195" s="1031"/>
      <c r="H195" s="143" t="str">
        <f>IF(G195="","",G195-G195*COMPASS!AH204)</f>
        <v/>
      </c>
    </row>
    <row r="196" spans="1:9" ht="13.95" customHeight="1">
      <c r="A196" s="514" t="s">
        <v>7215</v>
      </c>
      <c r="B196" s="515"/>
      <c r="C196" s="516"/>
      <c r="D196" s="517"/>
      <c r="E196" s="1030"/>
      <c r="F196" s="1030"/>
      <c r="G196" s="1031"/>
      <c r="H196" s="143" t="str">
        <f>IF(G196="","",G196-G196*COMPASS!AH205)</f>
        <v/>
      </c>
      <c r="I196" s="123"/>
    </row>
    <row r="197" spans="1:9" ht="13.95" customHeight="1">
      <c r="A197" s="514" t="s">
        <v>7216</v>
      </c>
      <c r="B197" s="515"/>
      <c r="C197" s="516"/>
      <c r="D197" s="517"/>
      <c r="E197" s="1030"/>
      <c r="F197" s="1030"/>
      <c r="G197" s="1031"/>
      <c r="H197" s="143" t="str">
        <f>IF(G197="","",G197-G197*COMPASS!AH206)</f>
        <v/>
      </c>
      <c r="I197" s="123"/>
    </row>
    <row r="198" spans="1:9" ht="13.95" customHeight="1">
      <c r="A198" s="514" t="s">
        <v>7217</v>
      </c>
      <c r="B198" s="515"/>
      <c r="C198" s="516"/>
      <c r="D198" s="517"/>
      <c r="E198" s="1030"/>
      <c r="F198" s="1030"/>
      <c r="G198" s="1031"/>
      <c r="H198" s="143" t="str">
        <f>IF(G198="","",G198-G198*COMPASS!AH207)</f>
        <v/>
      </c>
      <c r="I198" s="123"/>
    </row>
    <row r="199" spans="1:9" ht="13.95" customHeight="1">
      <c r="A199" s="514" t="s">
        <v>7218</v>
      </c>
      <c r="B199" s="515"/>
      <c r="C199" s="516"/>
      <c r="D199" s="517"/>
      <c r="E199" s="1030"/>
      <c r="F199" s="1030"/>
      <c r="G199" s="1031"/>
      <c r="H199" s="143" t="str">
        <f>IF(G199="","",G199-G199*COMPASS!AH208)</f>
        <v/>
      </c>
      <c r="I199" s="123"/>
    </row>
    <row r="200" spans="1:9" ht="13.95" customHeight="1">
      <c r="A200" s="514" t="s">
        <v>7219</v>
      </c>
      <c r="B200" s="515"/>
      <c r="C200" s="516"/>
      <c r="D200" s="517"/>
      <c r="E200" s="1030"/>
      <c r="F200" s="1030"/>
      <c r="G200" s="1031"/>
      <c r="H200" s="143" t="str">
        <f>IF(G200="","",G200-G200*COMPASS!AH209)</f>
        <v/>
      </c>
      <c r="I200" s="123"/>
    </row>
    <row r="201" spans="1:9" ht="13.95" customHeight="1">
      <c r="A201" s="514" t="s">
        <v>7220</v>
      </c>
      <c r="B201" s="515"/>
      <c r="C201" s="516"/>
      <c r="D201" s="517"/>
      <c r="E201" s="1030"/>
      <c r="F201" s="1030"/>
      <c r="G201" s="1031"/>
      <c r="H201" s="143" t="str">
        <f>IF(G201="","",G201-G201*COMPASS!AH210)</f>
        <v/>
      </c>
      <c r="I201" s="123"/>
    </row>
    <row r="202" spans="1:9" s="385" customFormat="1" ht="13.95" customHeight="1">
      <c r="A202" s="514" t="s">
        <v>7221</v>
      </c>
      <c r="B202" s="515"/>
      <c r="C202" s="516"/>
      <c r="D202" s="517"/>
      <c r="E202" s="1030"/>
      <c r="F202" s="1030"/>
      <c r="G202" s="1031"/>
      <c r="H202" s="143" t="str">
        <f>IF(G202="","",G202-G202*COMPASS!AH211)</f>
        <v/>
      </c>
    </row>
    <row r="203" spans="1:9" ht="13.95" customHeight="1">
      <c r="A203" s="514" t="s">
        <v>7222</v>
      </c>
      <c r="B203" s="515"/>
      <c r="C203" s="516"/>
      <c r="D203" s="517"/>
      <c r="E203" s="1030"/>
      <c r="F203" s="1030"/>
      <c r="G203" s="1031"/>
      <c r="H203" s="143" t="str">
        <f>IF(G203="","",G203-G203*COMPASS!AH212)</f>
        <v/>
      </c>
      <c r="I203" s="123"/>
    </row>
    <row r="204" spans="1:9" ht="13.95" customHeight="1">
      <c r="A204" s="514" t="s">
        <v>43</v>
      </c>
      <c r="B204" s="515"/>
      <c r="C204" s="516"/>
      <c r="D204" s="517"/>
      <c r="E204" s="1030"/>
      <c r="F204" s="1030"/>
      <c r="G204" s="1031"/>
      <c r="H204" s="143" t="str">
        <f>IF(G204="","",G204-G204*COMPASS!AH213)</f>
        <v/>
      </c>
      <c r="I204" s="123"/>
    </row>
    <row r="205" spans="1:9" s="385" customFormat="1" ht="13.95" customHeight="1">
      <c r="A205" s="514" t="s">
        <v>189</v>
      </c>
      <c r="B205" s="515"/>
      <c r="C205" s="516"/>
      <c r="D205" s="517"/>
      <c r="E205" s="1030"/>
      <c r="F205" s="1030"/>
      <c r="G205" s="1031"/>
      <c r="H205" s="143" t="str">
        <f>IF(G205="","",G205-G205*COMPASS!AH214)</f>
        <v/>
      </c>
    </row>
    <row r="206" spans="1:9" ht="13.95" customHeight="1">
      <c r="A206" s="514" t="s">
        <v>7223</v>
      </c>
      <c r="B206" s="515"/>
      <c r="C206" s="516"/>
      <c r="D206" s="517"/>
      <c r="E206" s="1030"/>
      <c r="F206" s="1030"/>
      <c r="G206" s="1031"/>
      <c r="H206" s="143" t="str">
        <f>IF(G206="","",G206-G206*COMPASS!AH215)</f>
        <v/>
      </c>
      <c r="I206" s="123"/>
    </row>
    <row r="207" spans="1:9" ht="13.95" customHeight="1">
      <c r="A207" s="514" t="s">
        <v>7224</v>
      </c>
      <c r="B207" s="518"/>
      <c r="C207" s="519"/>
      <c r="D207" s="520"/>
      <c r="E207" s="1030"/>
      <c r="F207" s="1030"/>
      <c r="G207" s="1031"/>
      <c r="H207" s="143" t="str">
        <f>IF(G207="","",G207-G207*COMPASS!AH216)</f>
        <v/>
      </c>
      <c r="I207" s="123"/>
    </row>
    <row r="208" spans="1:9" s="385" customFormat="1" ht="13.95" customHeight="1">
      <c r="A208" s="514" t="s">
        <v>7225</v>
      </c>
      <c r="B208" s="518"/>
      <c r="C208" s="519"/>
      <c r="D208" s="520"/>
      <c r="E208" s="1030"/>
      <c r="F208" s="1030"/>
      <c r="G208" s="1031"/>
      <c r="H208" s="143" t="str">
        <f>IF(G208="","",G208-G208*COMPASS!AH217)</f>
        <v/>
      </c>
    </row>
    <row r="209" spans="1:9" ht="13.95" customHeight="1">
      <c r="A209" s="514" t="s">
        <v>7226</v>
      </c>
      <c r="B209" s="518"/>
      <c r="C209" s="519"/>
      <c r="D209" s="520"/>
      <c r="E209" s="1030"/>
      <c r="F209" s="1030"/>
      <c r="G209" s="1031"/>
      <c r="H209" s="143" t="str">
        <f>IF(G209="","",G209-G209*COMPASS!AH218)</f>
        <v/>
      </c>
      <c r="I209" s="123"/>
    </row>
    <row r="210" spans="1:9" ht="13.95" customHeight="1">
      <c r="A210" s="514" t="s">
        <v>7227</v>
      </c>
      <c r="B210" s="518"/>
      <c r="C210" s="519"/>
      <c r="D210" s="520"/>
      <c r="E210" s="1030"/>
      <c r="F210" s="1030"/>
      <c r="G210" s="1031"/>
      <c r="H210" s="143" t="str">
        <f>IF(G210="","",G210-G210*COMPASS!AH219)</f>
        <v/>
      </c>
      <c r="I210" s="123"/>
    </row>
    <row r="211" spans="1:9" ht="13.95" customHeight="1">
      <c r="A211" s="514" t="s">
        <v>7228</v>
      </c>
      <c r="B211" s="518"/>
      <c r="C211" s="519"/>
      <c r="D211" s="520"/>
      <c r="E211" s="1030"/>
      <c r="F211" s="1030"/>
      <c r="G211" s="1031"/>
      <c r="H211" s="143" t="str">
        <f>IF(G211="","",G211-G211*COMPASS!AH220)</f>
        <v/>
      </c>
      <c r="I211" s="123"/>
    </row>
    <row r="212" spans="1:9" ht="13.95" customHeight="1">
      <c r="A212" s="514" t="s">
        <v>10392</v>
      </c>
      <c r="B212" s="518"/>
      <c r="C212" s="519"/>
      <c r="D212" s="520"/>
      <c r="E212" s="1030"/>
      <c r="F212" s="1030"/>
      <c r="G212" s="1031"/>
      <c r="H212" s="143" t="str">
        <f>IF(G212="","",G212-G212*COMPASS!AH221)</f>
        <v/>
      </c>
      <c r="I212" s="123"/>
    </row>
    <row r="213" spans="1:9" ht="13.95" customHeight="1">
      <c r="A213" s="514" t="s">
        <v>7227</v>
      </c>
      <c r="B213" s="518"/>
      <c r="C213" s="519"/>
      <c r="D213" s="520"/>
      <c r="E213" s="1030"/>
      <c r="F213" s="1030"/>
      <c r="G213" s="1031"/>
      <c r="H213" s="143" t="str">
        <f>IF(G213="","",G213-G213*COMPASS!AH222)</f>
        <v/>
      </c>
      <c r="I213" s="123"/>
    </row>
    <row r="214" spans="1:9" s="385" customFormat="1" ht="13.95" customHeight="1">
      <c r="A214" s="514" t="s">
        <v>7229</v>
      </c>
      <c r="B214" s="518"/>
      <c r="C214" s="519"/>
      <c r="D214" s="520"/>
      <c r="E214" s="1030"/>
      <c r="F214" s="1030"/>
      <c r="G214" s="1031"/>
      <c r="H214" s="143" t="str">
        <f>IF(G214="","",G214-G214*COMPASS!AH223)</f>
        <v/>
      </c>
    </row>
    <row r="215" spans="1:9" ht="13.95" customHeight="1">
      <c r="A215" s="514" t="s">
        <v>7230</v>
      </c>
      <c r="B215" s="518"/>
      <c r="C215" s="519"/>
      <c r="D215" s="520"/>
      <c r="E215" s="1030"/>
      <c r="F215" s="1030"/>
      <c r="G215" s="1031"/>
      <c r="H215" s="143" t="str">
        <f>IF(G215="","",G215-G215*COMPASS!AH224)</f>
        <v/>
      </c>
    </row>
    <row r="216" spans="1:9" ht="13.95" customHeight="1">
      <c r="A216" s="514" t="s">
        <v>7231</v>
      </c>
      <c r="B216" s="518"/>
      <c r="C216" s="519"/>
      <c r="D216" s="520"/>
      <c r="E216" s="1030"/>
      <c r="F216" s="1030"/>
      <c r="G216" s="1031"/>
      <c r="H216" s="143" t="str">
        <f>IF(G216="","",G216-G216*COMPASS!AH225)</f>
        <v/>
      </c>
      <c r="I216" s="123"/>
    </row>
    <row r="217" spans="1:9" ht="13.95" customHeight="1">
      <c r="A217" s="514" t="s">
        <v>7232</v>
      </c>
      <c r="B217" s="518"/>
      <c r="C217" s="519"/>
      <c r="D217" s="520"/>
      <c r="E217" s="1030"/>
      <c r="F217" s="1030"/>
      <c r="G217" s="1031"/>
      <c r="H217" s="143" t="str">
        <f>IF(G217="","",G217-G217*COMPASS!AH228)</f>
        <v/>
      </c>
      <c r="I217" s="123"/>
    </row>
    <row r="218" spans="1:9" ht="13.95" customHeight="1">
      <c r="A218" s="514" t="s">
        <v>7233</v>
      </c>
      <c r="B218" s="518"/>
      <c r="C218" s="519"/>
      <c r="D218" s="520"/>
      <c r="E218" s="1030"/>
      <c r="F218" s="1030"/>
      <c r="G218" s="1031"/>
      <c r="H218" s="143" t="str">
        <f>IF(G218="","",G218-G218*COMPASS!AH230)</f>
        <v/>
      </c>
    </row>
    <row r="219" spans="1:9" ht="13.95" customHeight="1">
      <c r="A219" s="514" t="s">
        <v>7172</v>
      </c>
      <c r="B219" s="518"/>
      <c r="C219" s="519"/>
      <c r="D219" s="520"/>
      <c r="E219" s="1030"/>
      <c r="F219" s="1030"/>
      <c r="G219" s="1031"/>
      <c r="H219" s="143" t="str">
        <f>IF(G219="","",G219-G219*COMPASS!AH231)</f>
        <v/>
      </c>
      <c r="I219" s="123"/>
    </row>
    <row r="220" spans="1:9" ht="13.95" customHeight="1">
      <c r="A220" s="514" t="s">
        <v>7228</v>
      </c>
      <c r="B220" s="518"/>
      <c r="C220" s="519"/>
      <c r="D220" s="520"/>
      <c r="E220" s="1030"/>
      <c r="F220" s="1030"/>
      <c r="G220" s="1031"/>
      <c r="H220" s="143" t="str">
        <f>IF(G220="","",G220-G220*COMPASS!AH232)</f>
        <v/>
      </c>
      <c r="I220" s="123"/>
    </row>
    <row r="221" spans="1:9" ht="13.95" customHeight="1">
      <c r="A221" s="514" t="s">
        <v>7170</v>
      </c>
      <c r="B221" s="518"/>
      <c r="C221" s="519"/>
      <c r="D221" s="520"/>
      <c r="E221" s="1030"/>
      <c r="F221" s="1030"/>
      <c r="G221" s="1031"/>
      <c r="H221" s="143" t="str">
        <f>IF(G221="","",G221-G221*COMPASS!AH233)</f>
        <v/>
      </c>
      <c r="I221" s="123"/>
    </row>
    <row r="222" spans="1:9" ht="13.95" customHeight="1">
      <c r="A222" s="514" t="s">
        <v>7234</v>
      </c>
      <c r="B222" s="518"/>
      <c r="C222" s="519"/>
      <c r="D222" s="520"/>
      <c r="E222" s="1030"/>
      <c r="F222" s="1030"/>
      <c r="G222" s="1031"/>
      <c r="H222" s="143" t="str">
        <f>IF(G222="","",G222-G222*COMPASS!AH234)</f>
        <v/>
      </c>
      <c r="I222" s="123"/>
    </row>
    <row r="223" spans="1:9" ht="13.95" customHeight="1">
      <c r="A223" s="393" t="s">
        <v>10397</v>
      </c>
      <c r="B223" s="428" t="s">
        <v>25</v>
      </c>
      <c r="C223" s="414" t="s">
        <v>10393</v>
      </c>
      <c r="D223" s="415" t="s">
        <v>10394</v>
      </c>
      <c r="E223" s="1032">
        <v>1</v>
      </c>
      <c r="F223" s="1118"/>
      <c r="G223" s="1033">
        <v>683</v>
      </c>
      <c r="H223" s="143">
        <f>IF(G223="","",G223-G223*COMPASS!AH235)</f>
        <v>683</v>
      </c>
      <c r="I223" s="123"/>
    </row>
    <row r="224" spans="1:9" s="385" customFormat="1" ht="13.95" customHeight="1">
      <c r="A224" s="393" t="s">
        <v>10398</v>
      </c>
      <c r="B224" s="428" t="s">
        <v>25</v>
      </c>
      <c r="C224" s="414" t="s">
        <v>10395</v>
      </c>
      <c r="D224" s="415" t="s">
        <v>10396</v>
      </c>
      <c r="E224" s="1032">
        <v>1</v>
      </c>
      <c r="F224" s="1118"/>
      <c r="G224" s="1033">
        <v>745</v>
      </c>
      <c r="H224" s="143">
        <f>IF(G224="","",G224-G224*COMPASS!AH236)</f>
        <v>745</v>
      </c>
    </row>
    <row r="225" spans="1:9" ht="13.95" customHeight="1">
      <c r="A225" s="514" t="s">
        <v>7235</v>
      </c>
      <c r="B225" s="518"/>
      <c r="C225" s="519"/>
      <c r="D225" s="520"/>
      <c r="E225" s="1030"/>
      <c r="F225" s="1030"/>
      <c r="G225" s="1031"/>
      <c r="H225" s="143" t="str">
        <f>IF(G225="","",G225-G225*COMPASS!AH237)</f>
        <v/>
      </c>
      <c r="I225" s="123"/>
    </row>
    <row r="226" spans="1:9" ht="13.95" customHeight="1">
      <c r="A226" s="514" t="s">
        <v>7236</v>
      </c>
      <c r="B226" s="518"/>
      <c r="C226" s="519"/>
      <c r="D226" s="520"/>
      <c r="E226" s="1030"/>
      <c r="F226" s="1030"/>
      <c r="G226" s="1031"/>
      <c r="H226" s="143" t="str">
        <f>IF(G226="","",G226-G226*COMPASS!AH238)</f>
        <v/>
      </c>
      <c r="I226" s="123"/>
    </row>
    <row r="227" spans="1:9" s="385" customFormat="1" ht="13.95" customHeight="1">
      <c r="A227" s="514" t="s">
        <v>7237</v>
      </c>
      <c r="B227" s="518"/>
      <c r="C227" s="519"/>
      <c r="D227" s="520"/>
      <c r="E227" s="1030"/>
      <c r="F227" s="1030"/>
      <c r="G227" s="1031"/>
      <c r="H227" s="143" t="str">
        <f>IF(G227="","",G227-G227*COMPASS!AH239)</f>
        <v/>
      </c>
    </row>
    <row r="228" spans="1:9" ht="13.95" customHeight="1">
      <c r="A228" s="514" t="s">
        <v>7238</v>
      </c>
      <c r="B228" s="518"/>
      <c r="C228" s="519"/>
      <c r="D228" s="520"/>
      <c r="E228" s="1030"/>
      <c r="F228" s="1030"/>
      <c r="G228" s="1031"/>
      <c r="H228" s="143" t="str">
        <f>IF(G228="","",G228-G228*COMPASS!AH240)</f>
        <v/>
      </c>
      <c r="I228" s="123"/>
    </row>
    <row r="229" spans="1:9" ht="13.95" customHeight="1">
      <c r="A229" s="514" t="s">
        <v>7175</v>
      </c>
      <c r="B229" s="518"/>
      <c r="C229" s="519"/>
      <c r="D229" s="520"/>
      <c r="E229" s="1030"/>
      <c r="F229" s="1030"/>
      <c r="G229" s="1031"/>
      <c r="H229" s="143" t="str">
        <f>IF(G229="","",G229-G229*COMPASS!AH241)</f>
        <v/>
      </c>
      <c r="I229" s="123"/>
    </row>
    <row r="230" spans="1:9" ht="13.95" customHeight="1">
      <c r="A230" s="514" t="s">
        <v>7176</v>
      </c>
      <c r="B230" s="518"/>
      <c r="C230" s="519"/>
      <c r="D230" s="520"/>
      <c r="E230" s="1030"/>
      <c r="F230" s="1030"/>
      <c r="G230" s="1031"/>
      <c r="H230" s="143" t="str">
        <f>IF(G230="","",G230-G230*COMPASS!AH242)</f>
        <v/>
      </c>
      <c r="I230" s="123"/>
    </row>
    <row r="231" spans="1:9" ht="13.95" customHeight="1">
      <c r="A231" s="514" t="s">
        <v>7239</v>
      </c>
      <c r="B231" s="518"/>
      <c r="C231" s="519"/>
      <c r="D231" s="520"/>
      <c r="E231" s="1030"/>
      <c r="F231" s="1030"/>
      <c r="G231" s="1031"/>
      <c r="H231" s="143" t="str">
        <f>IF(G231="","",G231-G231*COMPASS!AH243)</f>
        <v/>
      </c>
    </row>
    <row r="232" spans="1:9" ht="13.95" customHeight="1">
      <c r="A232" s="393" t="s">
        <v>19393</v>
      </c>
      <c r="B232" s="428" t="s">
        <v>25</v>
      </c>
      <c r="C232" s="414" t="s">
        <v>1374</v>
      </c>
      <c r="D232" s="415" t="s">
        <v>466</v>
      </c>
      <c r="E232" s="1032">
        <v>6</v>
      </c>
      <c r="F232" s="1118"/>
      <c r="G232" s="1033">
        <v>69</v>
      </c>
      <c r="H232" s="143">
        <f>IF(G232="","",G232-G232*COMPASS!AH244)</f>
        <v>69</v>
      </c>
      <c r="I232" s="123"/>
    </row>
    <row r="233" spans="1:9" ht="13.95" customHeight="1">
      <c r="A233" s="393" t="s">
        <v>19394</v>
      </c>
      <c r="B233" s="428" t="s">
        <v>25</v>
      </c>
      <c r="C233" s="414" t="s">
        <v>1375</v>
      </c>
      <c r="D233" s="415" t="s">
        <v>467</v>
      </c>
      <c r="E233" s="1032">
        <v>6</v>
      </c>
      <c r="F233" s="1118"/>
      <c r="G233" s="1033">
        <v>69</v>
      </c>
      <c r="H233" s="143">
        <f>IF(G233="","",G233-G233*COMPASS!AH245)</f>
        <v>69</v>
      </c>
      <c r="I233" s="123"/>
    </row>
    <row r="234" spans="1:9" ht="13.95" customHeight="1">
      <c r="A234" s="393" t="s">
        <v>19395</v>
      </c>
      <c r="B234" s="428" t="s">
        <v>25</v>
      </c>
      <c r="C234" s="414" t="s">
        <v>1376</v>
      </c>
      <c r="D234" s="415" t="s">
        <v>468</v>
      </c>
      <c r="E234" s="1032">
        <v>6</v>
      </c>
      <c r="F234" s="1118"/>
      <c r="G234" s="1033">
        <v>98</v>
      </c>
      <c r="H234" s="143">
        <f>IF(G234="","",G234-G234*COMPASS!AH246)</f>
        <v>98</v>
      </c>
      <c r="I234" s="123"/>
    </row>
    <row r="235" spans="1:9" ht="13.95" customHeight="1">
      <c r="A235" s="393" t="s">
        <v>19396</v>
      </c>
      <c r="B235" s="428" t="s">
        <v>25</v>
      </c>
      <c r="C235" s="414" t="s">
        <v>1377</v>
      </c>
      <c r="D235" s="415" t="s">
        <v>469</v>
      </c>
      <c r="E235" s="1032">
        <v>6</v>
      </c>
      <c r="F235" s="1118"/>
      <c r="G235" s="1033">
        <v>98</v>
      </c>
      <c r="H235" s="143">
        <f>IF(G235="","",G235-G235*COMPASS!AH247)</f>
        <v>98</v>
      </c>
      <c r="I235" s="123"/>
    </row>
    <row r="236" spans="1:9" ht="13.95" customHeight="1">
      <c r="A236" s="514" t="s">
        <v>7179</v>
      </c>
      <c r="B236" s="518"/>
      <c r="C236" s="519"/>
      <c r="D236" s="520"/>
      <c r="E236" s="1030"/>
      <c r="F236" s="1030"/>
      <c r="G236" s="1031"/>
      <c r="H236" s="143" t="str">
        <f>IF(G236="","",G236-G236*COMPASS!AH248)</f>
        <v/>
      </c>
      <c r="I236" s="123"/>
    </row>
    <row r="237" spans="1:9" ht="13.95" customHeight="1">
      <c r="A237" s="393" t="s">
        <v>6889</v>
      </c>
      <c r="B237" s="428" t="s">
        <v>25</v>
      </c>
      <c r="C237" s="414" t="s">
        <v>6869</v>
      </c>
      <c r="D237" s="415" t="s">
        <v>6870</v>
      </c>
      <c r="E237" s="1032">
        <v>6</v>
      </c>
      <c r="F237" s="1118"/>
      <c r="G237" s="1033">
        <v>61</v>
      </c>
      <c r="H237" s="143">
        <f>IF(G237="","",G237-G237*COMPASS!AH249)</f>
        <v>61</v>
      </c>
      <c r="I237" s="123"/>
    </row>
    <row r="238" spans="1:9" ht="13.95" customHeight="1">
      <c r="A238" s="393" t="s">
        <v>6890</v>
      </c>
      <c r="B238" s="428" t="s">
        <v>25</v>
      </c>
      <c r="C238" s="414" t="s">
        <v>6871</v>
      </c>
      <c r="D238" s="415" t="s">
        <v>6872</v>
      </c>
      <c r="E238" s="1032">
        <v>6</v>
      </c>
      <c r="F238" s="1118"/>
      <c r="G238" s="1033">
        <v>77</v>
      </c>
      <c r="H238" s="143">
        <f>IF(G238="","",G238-G238*COMPASS!AH250)</f>
        <v>77</v>
      </c>
    </row>
    <row r="239" spans="1:9" ht="13.95" customHeight="1">
      <c r="A239" s="514" t="s">
        <v>7735</v>
      </c>
      <c r="B239" s="518"/>
      <c r="C239" s="519"/>
      <c r="D239" s="520"/>
      <c r="E239" s="1030"/>
      <c r="F239" s="1030"/>
      <c r="G239" s="1031"/>
      <c r="H239" s="143" t="str">
        <f>IF(G239="","",G239-G239*COMPASS!AH251)</f>
        <v/>
      </c>
      <c r="I239" s="123"/>
    </row>
    <row r="240" spans="1:9" ht="13.95" customHeight="1">
      <c r="A240" s="393" t="s">
        <v>7278</v>
      </c>
      <c r="B240" s="428" t="s">
        <v>25</v>
      </c>
      <c r="C240" s="414" t="s">
        <v>7240</v>
      </c>
      <c r="D240" s="415" t="s">
        <v>7241</v>
      </c>
      <c r="E240" s="1032">
        <v>2</v>
      </c>
      <c r="F240" s="1118"/>
      <c r="G240" s="1033">
        <v>26</v>
      </c>
      <c r="H240" s="143">
        <f>IF(G240="","",G240-G240*COMPASS!AH252)</f>
        <v>26</v>
      </c>
      <c r="I240" s="123"/>
    </row>
    <row r="241" spans="1:9" ht="13.95" customHeight="1">
      <c r="A241" s="393" t="s">
        <v>7279</v>
      </c>
      <c r="B241" s="428" t="s">
        <v>25</v>
      </c>
      <c r="C241" s="414" t="s">
        <v>7242</v>
      </c>
      <c r="D241" s="415" t="s">
        <v>7243</v>
      </c>
      <c r="E241" s="1032">
        <v>2</v>
      </c>
      <c r="F241" s="1118"/>
      <c r="G241" s="1033">
        <v>26</v>
      </c>
      <c r="H241" s="143">
        <f>IF(G241="","",G241-G241*COMPASS!AH253)</f>
        <v>26</v>
      </c>
    </row>
    <row r="242" spans="1:9" ht="13.95" customHeight="1">
      <c r="A242" s="393" t="s">
        <v>7280</v>
      </c>
      <c r="B242" s="428" t="s">
        <v>25</v>
      </c>
      <c r="C242" s="414" t="s">
        <v>7244</v>
      </c>
      <c r="D242" s="415" t="s">
        <v>7245</v>
      </c>
      <c r="E242" s="1032">
        <v>2</v>
      </c>
      <c r="F242" s="1118"/>
      <c r="G242" s="1033">
        <v>26</v>
      </c>
      <c r="H242" s="143">
        <f>IF(G242="","",G242-G242*COMPASS!AH254)</f>
        <v>26</v>
      </c>
      <c r="I242" s="123"/>
    </row>
    <row r="243" spans="1:9" ht="13.95" customHeight="1">
      <c r="A243" s="393" t="s">
        <v>7281</v>
      </c>
      <c r="B243" s="428" t="s">
        <v>25</v>
      </c>
      <c r="C243" s="414" t="s">
        <v>7246</v>
      </c>
      <c r="D243" s="415" t="s">
        <v>7247</v>
      </c>
      <c r="E243" s="1032">
        <v>2</v>
      </c>
      <c r="F243" s="1118"/>
      <c r="G243" s="1033">
        <v>35</v>
      </c>
      <c r="H243" s="143">
        <f>IF(G243="","",G243-G243*COMPASS!AH255)</f>
        <v>35</v>
      </c>
      <c r="I243" s="123"/>
    </row>
    <row r="244" spans="1:9" ht="13.95" customHeight="1">
      <c r="A244" s="514" t="s">
        <v>7248</v>
      </c>
      <c r="B244" s="518"/>
      <c r="C244" s="519"/>
      <c r="D244" s="520"/>
      <c r="E244" s="1030"/>
      <c r="F244" s="1030"/>
      <c r="G244" s="1031"/>
      <c r="H244" s="143" t="str">
        <f>IF(G244="","",G244-G244*COMPASS!AH256)</f>
        <v/>
      </c>
      <c r="I244" s="123"/>
    </row>
    <row r="245" spans="1:9" ht="13.95" customHeight="1">
      <c r="A245" s="514" t="s">
        <v>7175</v>
      </c>
      <c r="B245" s="518"/>
      <c r="C245" s="519"/>
      <c r="D245" s="520"/>
      <c r="E245" s="1030"/>
      <c r="F245" s="1030"/>
      <c r="G245" s="1031"/>
      <c r="H245" s="143" t="str">
        <f>IF(G245="","",G245-G245*COMPASS!AH257)</f>
        <v/>
      </c>
      <c r="I245" s="123"/>
    </row>
    <row r="246" spans="1:9" ht="13.95" customHeight="1">
      <c r="A246" s="393" t="s">
        <v>2878</v>
      </c>
      <c r="B246" s="428" t="s">
        <v>25</v>
      </c>
      <c r="C246" s="414" t="s">
        <v>203</v>
      </c>
      <c r="D246" s="415" t="s">
        <v>462</v>
      </c>
      <c r="E246" s="1032">
        <v>6</v>
      </c>
      <c r="F246" s="1118"/>
      <c r="G246" s="1033">
        <v>50</v>
      </c>
      <c r="H246" s="143">
        <f>IF(G246="","",G246-G246*COMPASS!AH258)</f>
        <v>50</v>
      </c>
      <c r="I246" s="123"/>
    </row>
    <row r="247" spans="1:9" ht="13.95" customHeight="1">
      <c r="A247" s="393" t="s">
        <v>2879</v>
      </c>
      <c r="B247" s="428" t="s">
        <v>25</v>
      </c>
      <c r="C247" s="414" t="s">
        <v>204</v>
      </c>
      <c r="D247" s="415" t="s">
        <v>463</v>
      </c>
      <c r="E247" s="1032">
        <v>6</v>
      </c>
      <c r="F247" s="1118"/>
      <c r="G247" s="1033">
        <v>61</v>
      </c>
      <c r="H247" s="143">
        <f>IF(G247="","",G247-G247*COMPASS!AH259)</f>
        <v>61</v>
      </c>
      <c r="I247" s="123"/>
    </row>
    <row r="248" spans="1:9" ht="13.95" customHeight="1">
      <c r="A248" s="514" t="s">
        <v>43</v>
      </c>
      <c r="B248" s="518"/>
      <c r="C248" s="519"/>
      <c r="D248" s="520"/>
      <c r="E248" s="1030"/>
      <c r="F248" s="1030"/>
      <c r="G248" s="1031"/>
      <c r="H248" s="143" t="str">
        <f>IF(G248="","",G248-G248*COMPASS!AH260)</f>
        <v/>
      </c>
      <c r="I248" s="123"/>
    </row>
    <row r="249" spans="1:9" ht="13.95" customHeight="1">
      <c r="A249" s="393" t="s">
        <v>2880</v>
      </c>
      <c r="B249" s="428" t="s">
        <v>25</v>
      </c>
      <c r="C249" s="414" t="s">
        <v>205</v>
      </c>
      <c r="D249" s="415" t="s">
        <v>464</v>
      </c>
      <c r="E249" s="1032">
        <v>6</v>
      </c>
      <c r="F249" s="1118"/>
      <c r="G249" s="1033">
        <v>16</v>
      </c>
      <c r="H249" s="143">
        <f>IF(G249="","",G249-G249*COMPASS!AH261)</f>
        <v>16</v>
      </c>
      <c r="I249" s="123"/>
    </row>
    <row r="250" spans="1:9" ht="13.95" customHeight="1">
      <c r="A250" s="393" t="s">
        <v>2881</v>
      </c>
      <c r="B250" s="428" t="s">
        <v>25</v>
      </c>
      <c r="C250" s="414" t="s">
        <v>206</v>
      </c>
      <c r="D250" s="415" t="s">
        <v>465</v>
      </c>
      <c r="E250" s="1032">
        <v>6</v>
      </c>
      <c r="F250" s="1118"/>
      <c r="G250" s="1033">
        <v>20</v>
      </c>
      <c r="H250" s="143">
        <f>IF(G250="","",G250-G250*COMPASS!AH262)</f>
        <v>20</v>
      </c>
      <c r="I250" s="123"/>
    </row>
    <row r="251" spans="1:9" ht="13.95" customHeight="1">
      <c r="A251" s="514" t="s">
        <v>7249</v>
      </c>
      <c r="B251" s="518"/>
      <c r="C251" s="519"/>
      <c r="D251" s="520"/>
      <c r="E251" s="1030"/>
      <c r="F251" s="1030"/>
      <c r="G251" s="1031"/>
      <c r="H251" s="143" t="str">
        <f>IF(G251="","",G251-G251*COMPASS!AH263)</f>
        <v/>
      </c>
      <c r="I251" s="123"/>
    </row>
    <row r="252" spans="1:9" ht="13.95" customHeight="1">
      <c r="A252" s="514" t="s">
        <v>7250</v>
      </c>
      <c r="B252" s="518"/>
      <c r="C252" s="519"/>
      <c r="D252" s="520"/>
      <c r="E252" s="1030"/>
      <c r="F252" s="1030"/>
      <c r="G252" s="1031"/>
      <c r="H252" s="143" t="str">
        <f>IF(G252="","",G252-G252*COMPASS!AH264)</f>
        <v/>
      </c>
      <c r="I252" s="123"/>
    </row>
    <row r="253" spans="1:9" s="385" customFormat="1" ht="13.95" customHeight="1">
      <c r="A253" s="514" t="s">
        <v>7251</v>
      </c>
      <c r="B253" s="518"/>
      <c r="C253" s="519"/>
      <c r="D253" s="520"/>
      <c r="E253" s="1030"/>
      <c r="F253" s="1030"/>
      <c r="G253" s="1031"/>
      <c r="H253" s="143" t="str">
        <f>IF(G253="","",G253-G253*COMPASS!AH265)</f>
        <v/>
      </c>
    </row>
    <row r="254" spans="1:9" ht="13.95" customHeight="1">
      <c r="A254" s="514" t="s">
        <v>7252</v>
      </c>
      <c r="B254" s="518"/>
      <c r="C254" s="519"/>
      <c r="D254" s="520"/>
      <c r="E254" s="1030"/>
      <c r="F254" s="1030"/>
      <c r="G254" s="1031"/>
      <c r="H254" s="143" t="str">
        <f>IF(G254="","",G254-G254*COMPASS!AH266)</f>
        <v/>
      </c>
      <c r="I254" s="123"/>
    </row>
    <row r="255" spans="1:9" ht="13.95" customHeight="1">
      <c r="A255" s="393" t="s">
        <v>2861</v>
      </c>
      <c r="B255" s="428" t="s">
        <v>25</v>
      </c>
      <c r="C255" s="414" t="s">
        <v>2831</v>
      </c>
      <c r="D255" s="415" t="s">
        <v>6876</v>
      </c>
      <c r="E255" s="1032">
        <v>1</v>
      </c>
      <c r="F255" s="1118"/>
      <c r="G255" s="1033">
        <v>578</v>
      </c>
      <c r="H255" s="143">
        <f>IF(G255="","",G255-G255*COMPASS!AH267)</f>
        <v>578</v>
      </c>
      <c r="I255" s="123"/>
    </row>
    <row r="256" spans="1:9" ht="13.95" customHeight="1">
      <c r="A256" s="393" t="s">
        <v>2862</v>
      </c>
      <c r="B256" s="428" t="s">
        <v>25</v>
      </c>
      <c r="C256" s="414" t="s">
        <v>2832</v>
      </c>
      <c r="D256" s="415" t="s">
        <v>6877</v>
      </c>
      <c r="E256" s="1032">
        <v>1</v>
      </c>
      <c r="F256" s="1118"/>
      <c r="G256" s="1033">
        <v>578</v>
      </c>
      <c r="H256" s="143">
        <f>IF(G256="","",G256-G256*COMPASS!AH268)</f>
        <v>578</v>
      </c>
      <c r="I256" s="123"/>
    </row>
    <row r="257" spans="1:9" s="385" customFormat="1" ht="13.95" customHeight="1">
      <c r="A257" s="514" t="s">
        <v>7253</v>
      </c>
      <c r="B257" s="518"/>
      <c r="C257" s="519"/>
      <c r="D257" s="520"/>
      <c r="E257" s="1030"/>
      <c r="F257" s="1030"/>
      <c r="G257" s="1031"/>
      <c r="H257" s="143" t="str">
        <f>IF(G257="","",G257-G257*COMPASS!AH269)</f>
        <v/>
      </c>
    </row>
    <row r="258" spans="1:9" ht="13.95" customHeight="1">
      <c r="A258" s="514" t="s">
        <v>2833</v>
      </c>
      <c r="B258" s="518"/>
      <c r="C258" s="519"/>
      <c r="D258" s="520"/>
      <c r="E258" s="1030"/>
      <c r="F258" s="1030"/>
      <c r="G258" s="1031"/>
      <c r="H258" s="143" t="str">
        <f>IF(G258="","",G258-G258*COMPASS!AH270)</f>
        <v/>
      </c>
      <c r="I258" s="123"/>
    </row>
    <row r="259" spans="1:9" ht="13.95" customHeight="1">
      <c r="A259" s="514" t="s">
        <v>43</v>
      </c>
      <c r="B259" s="518"/>
      <c r="C259" s="519"/>
      <c r="D259" s="520"/>
      <c r="E259" s="1030"/>
      <c r="F259" s="1030"/>
      <c r="G259" s="1031"/>
      <c r="H259" s="143" t="str">
        <f>IF(G259="","",G259-G259*COMPASS!AH271)</f>
        <v/>
      </c>
      <c r="I259" s="123"/>
    </row>
    <row r="260" spans="1:9" ht="13.95" customHeight="1">
      <c r="A260" s="514" t="s">
        <v>7254</v>
      </c>
      <c r="B260" s="518"/>
      <c r="C260" s="519"/>
      <c r="D260" s="520"/>
      <c r="E260" s="1030"/>
      <c r="F260" s="1030"/>
      <c r="G260" s="1031"/>
      <c r="H260" s="143" t="str">
        <f>IF(G260="","",G260-G260*COMPASS!AH272)</f>
        <v/>
      </c>
      <c r="I260" s="123"/>
    </row>
    <row r="261" spans="1:9" ht="13.95" customHeight="1">
      <c r="A261" s="514" t="s">
        <v>7255</v>
      </c>
      <c r="B261" s="518"/>
      <c r="C261" s="519"/>
      <c r="D261" s="520"/>
      <c r="E261" s="1030"/>
      <c r="F261" s="1030"/>
      <c r="G261" s="1031"/>
      <c r="H261" s="143" t="str">
        <f>IF(G261="","",G261-G261*COMPASS!AH273)</f>
        <v/>
      </c>
      <c r="I261" s="123"/>
    </row>
    <row r="262" spans="1:9" ht="13.95" customHeight="1">
      <c r="A262" s="514" t="s">
        <v>7256</v>
      </c>
      <c r="B262" s="518"/>
      <c r="C262" s="519"/>
      <c r="D262" s="520"/>
      <c r="E262" s="1030"/>
      <c r="F262" s="1030"/>
      <c r="G262" s="1031"/>
      <c r="H262" s="143" t="str">
        <f>IF(G262="","",G262-G262*COMPASS!AH274)</f>
        <v/>
      </c>
      <c r="I262" s="123"/>
    </row>
    <row r="263" spans="1:9" ht="13.95" customHeight="1">
      <c r="A263" s="514" t="s">
        <v>2833</v>
      </c>
      <c r="B263" s="518"/>
      <c r="C263" s="519"/>
      <c r="D263" s="520"/>
      <c r="E263" s="1030"/>
      <c r="F263" s="1030"/>
      <c r="G263" s="1031"/>
      <c r="H263" s="143" t="str">
        <f>IF(G263="","",G263-G263*COMPASS!AH275)</f>
        <v/>
      </c>
      <c r="I263" s="123"/>
    </row>
    <row r="264" spans="1:9" ht="13.95" customHeight="1">
      <c r="A264" s="514" t="s">
        <v>7184</v>
      </c>
      <c r="B264" s="518"/>
      <c r="C264" s="519"/>
      <c r="D264" s="520"/>
      <c r="E264" s="1030"/>
      <c r="F264" s="1030"/>
      <c r="G264" s="1031"/>
      <c r="H264" s="143" t="str">
        <f>IF(G264="","",G264-G264*COMPASS!AH276)</f>
        <v/>
      </c>
      <c r="I264" s="123"/>
    </row>
    <row r="265" spans="1:9" ht="13.95" customHeight="1">
      <c r="A265" s="514" t="s">
        <v>7257</v>
      </c>
      <c r="B265" s="518"/>
      <c r="C265" s="519"/>
      <c r="D265" s="520"/>
      <c r="E265" s="1030"/>
      <c r="F265" s="1030"/>
      <c r="G265" s="1031"/>
      <c r="H265" s="143" t="str">
        <f>IF(G265="","",G265-G265*COMPASS!AH277)</f>
        <v/>
      </c>
      <c r="I265" s="123"/>
    </row>
    <row r="266" spans="1:9" ht="13.95" customHeight="1">
      <c r="A266" s="393" t="s">
        <v>7282</v>
      </c>
      <c r="B266" s="428" t="s">
        <v>25</v>
      </c>
      <c r="C266" s="414" t="s">
        <v>7258</v>
      </c>
      <c r="D266" s="415" t="s">
        <v>7259</v>
      </c>
      <c r="E266" s="1032">
        <v>6</v>
      </c>
      <c r="F266" s="1118"/>
      <c r="G266" s="1033">
        <v>27</v>
      </c>
      <c r="H266" s="143">
        <f>IF(G266="","",G266-G266*COMPASS!AH278)</f>
        <v>27</v>
      </c>
      <c r="I266" s="123"/>
    </row>
    <row r="267" spans="1:9" ht="13.95" customHeight="1">
      <c r="A267" s="393" t="s">
        <v>2885</v>
      </c>
      <c r="B267" s="428" t="s">
        <v>25</v>
      </c>
      <c r="C267" s="414" t="s">
        <v>209</v>
      </c>
      <c r="D267" s="415" t="s">
        <v>480</v>
      </c>
      <c r="E267" s="1032">
        <v>1</v>
      </c>
      <c r="F267" s="1118"/>
      <c r="G267" s="1033">
        <v>49</v>
      </c>
      <c r="H267" s="143">
        <f>IF(G267="","",G267-G267*COMPASS!AH279)</f>
        <v>49</v>
      </c>
    </row>
    <row r="268" spans="1:9" ht="13.95" customHeight="1">
      <c r="A268" s="393" t="s">
        <v>6893</v>
      </c>
      <c r="B268" s="428" t="s">
        <v>25</v>
      </c>
      <c r="C268" s="414" t="s">
        <v>6878</v>
      </c>
      <c r="D268" s="415" t="s">
        <v>6879</v>
      </c>
      <c r="E268" s="1032">
        <v>160</v>
      </c>
      <c r="F268" s="1118"/>
      <c r="G268" s="1033">
        <v>19</v>
      </c>
      <c r="H268" s="143">
        <f>IF(G268="","",G268-G268*COMPASS!AH280)</f>
        <v>19</v>
      </c>
      <c r="I268" s="123"/>
    </row>
    <row r="269" spans="1:9" ht="13.95" customHeight="1">
      <c r="A269" s="393" t="s">
        <v>2886</v>
      </c>
      <c r="B269" s="428" t="s">
        <v>25</v>
      </c>
      <c r="C269" s="414" t="s">
        <v>212</v>
      </c>
      <c r="D269" s="415" t="s">
        <v>481</v>
      </c>
      <c r="E269" s="1032">
        <v>1</v>
      </c>
      <c r="F269" s="1118"/>
      <c r="G269" s="1033">
        <v>29</v>
      </c>
      <c r="H269" s="143">
        <f>IF(G269="","",G269-G269*COMPASS!AH281)</f>
        <v>29</v>
      </c>
      <c r="I269" s="123"/>
    </row>
    <row r="270" spans="1:9" ht="13.95" customHeight="1">
      <c r="A270" s="393" t="s">
        <v>2887</v>
      </c>
      <c r="B270" s="428" t="s">
        <v>25</v>
      </c>
      <c r="C270" s="414" t="s">
        <v>213</v>
      </c>
      <c r="D270" s="415" t="s">
        <v>482</v>
      </c>
      <c r="E270" s="1032">
        <v>6</v>
      </c>
      <c r="F270" s="1118"/>
      <c r="G270" s="1033">
        <v>21</v>
      </c>
      <c r="H270" s="143">
        <f>IF(G270="","",G270-G270*COMPASS!AH282)</f>
        <v>21</v>
      </c>
      <c r="I270" s="123"/>
    </row>
    <row r="271" spans="1:9" ht="13.95" customHeight="1">
      <c r="A271" s="514" t="s">
        <v>7260</v>
      </c>
      <c r="B271" s="518"/>
      <c r="C271" s="519"/>
      <c r="D271" s="520"/>
      <c r="E271" s="1030"/>
      <c r="F271" s="1030"/>
      <c r="G271" s="1031"/>
      <c r="H271" s="143" t="str">
        <f>IF(G271="","",G271-G271*COMPASS!AH283)</f>
        <v/>
      </c>
    </row>
    <row r="272" spans="1:9" s="385" customFormat="1" ht="13.95" customHeight="1">
      <c r="A272" s="393" t="s">
        <v>1397</v>
      </c>
      <c r="B272" s="428" t="s">
        <v>25</v>
      </c>
      <c r="C272" s="414" t="s">
        <v>1398</v>
      </c>
      <c r="D272" s="415" t="s">
        <v>2840</v>
      </c>
      <c r="E272" s="1032">
        <v>1</v>
      </c>
      <c r="F272" s="1118"/>
      <c r="G272" s="1033">
        <v>287</v>
      </c>
      <c r="H272" s="143">
        <f>IF(G272="","",G272-G272*COMPASS!AH284)</f>
        <v>287</v>
      </c>
    </row>
    <row r="273" spans="1:9" ht="13.95" customHeight="1">
      <c r="A273" s="393" t="s">
        <v>1399</v>
      </c>
      <c r="B273" s="428" t="s">
        <v>25</v>
      </c>
      <c r="C273" s="414" t="s">
        <v>1400</v>
      </c>
      <c r="D273" s="415" t="s">
        <v>2841</v>
      </c>
      <c r="E273" s="1032">
        <v>1</v>
      </c>
      <c r="F273" s="1118"/>
      <c r="G273" s="1033">
        <v>370</v>
      </c>
      <c r="H273" s="143">
        <f>IF(G273="","",G273-G273*COMPASS!AH285)</f>
        <v>370</v>
      </c>
      <c r="I273" s="123"/>
    </row>
    <row r="274" spans="1:9" ht="13.95" customHeight="1">
      <c r="A274" s="393" t="s">
        <v>1401</v>
      </c>
      <c r="B274" s="428" t="s">
        <v>25</v>
      </c>
      <c r="C274" s="414" t="s">
        <v>1402</v>
      </c>
      <c r="D274" s="415" t="s">
        <v>2842</v>
      </c>
      <c r="E274" s="1032">
        <v>1</v>
      </c>
      <c r="F274" s="1118"/>
      <c r="G274" s="1033">
        <v>363</v>
      </c>
      <c r="H274" s="143">
        <f>IF(G274="","",G274-G274*COMPASS!AH286)</f>
        <v>363</v>
      </c>
      <c r="I274" s="123"/>
    </row>
    <row r="275" spans="1:9" ht="13.95" customHeight="1">
      <c r="A275" s="514" t="s">
        <v>7261</v>
      </c>
      <c r="B275" s="518"/>
      <c r="C275" s="519"/>
      <c r="D275" s="520"/>
      <c r="E275" s="1030"/>
      <c r="F275" s="1030"/>
      <c r="G275" s="1031"/>
      <c r="H275" s="143" t="str">
        <f>IF(G275="","",G275-G275*COMPASS!AH287)</f>
        <v/>
      </c>
      <c r="I275" s="123"/>
    </row>
    <row r="276" spans="1:9" ht="13.95" customHeight="1">
      <c r="A276" s="514" t="s">
        <v>7262</v>
      </c>
      <c r="B276" s="518"/>
      <c r="C276" s="519"/>
      <c r="D276" s="520"/>
      <c r="E276" s="1030"/>
      <c r="F276" s="1030"/>
      <c r="G276" s="1031"/>
      <c r="H276" s="143" t="str">
        <f>IF(G276="","",G276-G276*COMPASS!AH288)</f>
        <v/>
      </c>
      <c r="I276" s="123"/>
    </row>
    <row r="277" spans="1:9" ht="13.95" customHeight="1">
      <c r="A277" s="514" t="s">
        <v>7263</v>
      </c>
      <c r="B277" s="518"/>
      <c r="C277" s="519"/>
      <c r="D277" s="520"/>
      <c r="E277" s="1030"/>
      <c r="F277" s="1030"/>
      <c r="G277" s="1031"/>
      <c r="H277" s="143" t="str">
        <f>IF(G277="","",G277-G277*COMPASS!AH289)</f>
        <v/>
      </c>
      <c r="I277" s="123"/>
    </row>
    <row r="278" spans="1:9" ht="13.95" customHeight="1">
      <c r="A278" s="393" t="s">
        <v>19397</v>
      </c>
      <c r="B278" s="428" t="s">
        <v>25</v>
      </c>
      <c r="C278" s="414" t="s">
        <v>1384</v>
      </c>
      <c r="D278" s="415" t="s">
        <v>2834</v>
      </c>
      <c r="E278" s="1032">
        <v>1</v>
      </c>
      <c r="F278" s="1118"/>
      <c r="G278" s="1033">
        <v>7140</v>
      </c>
      <c r="H278" s="143">
        <f>IF(G278="","",G278-G278*COMPASS!AH290)</f>
        <v>7140</v>
      </c>
      <c r="I278" s="123"/>
    </row>
    <row r="279" spans="1:9" ht="13.95" customHeight="1">
      <c r="A279" s="514" t="s">
        <v>7264</v>
      </c>
      <c r="B279" s="518"/>
      <c r="C279" s="519"/>
      <c r="D279" s="520"/>
      <c r="E279" s="1030"/>
      <c r="F279" s="1030"/>
      <c r="G279" s="1031"/>
      <c r="H279" s="143" t="str">
        <f>IF(G279="","",G279-G279*COMPASS!AH291)</f>
        <v/>
      </c>
      <c r="I279" s="123"/>
    </row>
    <row r="280" spans="1:9" ht="13.95" customHeight="1">
      <c r="A280" s="393" t="s">
        <v>19398</v>
      </c>
      <c r="B280" s="428" t="s">
        <v>25</v>
      </c>
      <c r="C280" s="414" t="s">
        <v>1385</v>
      </c>
      <c r="D280" s="415" t="s">
        <v>479</v>
      </c>
      <c r="E280" s="1032">
        <v>1</v>
      </c>
      <c r="F280" s="1118"/>
      <c r="G280" s="1033">
        <v>4689</v>
      </c>
      <c r="H280" s="143">
        <f>IF(G280="","",G280-G280*COMPASS!AH292)</f>
        <v>4689</v>
      </c>
      <c r="I280" s="123"/>
    </row>
    <row r="281" spans="1:9" ht="13.95" customHeight="1">
      <c r="A281" s="514" t="s">
        <v>43</v>
      </c>
      <c r="B281" s="518"/>
      <c r="C281" s="519"/>
      <c r="D281" s="520"/>
      <c r="E281" s="1030"/>
      <c r="F281" s="1030"/>
      <c r="G281" s="1031"/>
      <c r="H281" s="143" t="str">
        <f>IF(G281="","",G281-G281*COMPASS!AH293)</f>
        <v/>
      </c>
      <c r="I281" s="123"/>
    </row>
    <row r="282" spans="1:9" ht="13.95" customHeight="1">
      <c r="A282" s="514" t="s">
        <v>7265</v>
      </c>
      <c r="B282" s="518"/>
      <c r="C282" s="519"/>
      <c r="D282" s="520"/>
      <c r="E282" s="1030"/>
      <c r="F282" s="1030"/>
      <c r="G282" s="1031"/>
      <c r="H282" s="143" t="str">
        <f>IF(G282="","",G282-G282*COMPASS!AH294)</f>
        <v/>
      </c>
      <c r="I282" s="123"/>
    </row>
    <row r="283" spans="1:9" s="385" customFormat="1" ht="13.95" customHeight="1">
      <c r="A283" s="514" t="s">
        <v>7266</v>
      </c>
      <c r="B283" s="518"/>
      <c r="C283" s="519"/>
      <c r="D283" s="520"/>
      <c r="E283" s="1030"/>
      <c r="F283" s="1030"/>
      <c r="G283" s="1031"/>
      <c r="H283" s="143" t="str">
        <f>IF(G283="","",G283-G283*COMPASS!AH295)</f>
        <v/>
      </c>
    </row>
    <row r="284" spans="1:9" ht="13.95" customHeight="1">
      <c r="A284" s="393" t="s">
        <v>7283</v>
      </c>
      <c r="B284" s="428" t="s">
        <v>25</v>
      </c>
      <c r="C284" s="414" t="s">
        <v>7267</v>
      </c>
      <c r="D284" s="415" t="s">
        <v>7268</v>
      </c>
      <c r="E284" s="1032">
        <v>1</v>
      </c>
      <c r="F284" s="1118"/>
      <c r="G284" s="1033">
        <v>55</v>
      </c>
      <c r="H284" s="143">
        <f>IF(G284="","",G284-G284*COMPASS!AH296)</f>
        <v>55</v>
      </c>
      <c r="I284" s="123"/>
    </row>
    <row r="285" spans="1:9" ht="13.95" customHeight="1">
      <c r="A285" s="514" t="s">
        <v>7269</v>
      </c>
      <c r="B285" s="518"/>
      <c r="C285" s="519"/>
      <c r="D285" s="520"/>
      <c r="E285" s="1030"/>
      <c r="F285" s="1030"/>
      <c r="G285" s="1031"/>
      <c r="H285" s="143" t="str">
        <f>IF(G285="","",G285-G285*COMPASS!AH297)</f>
        <v/>
      </c>
      <c r="I285" s="123"/>
    </row>
    <row r="286" spans="1:9" s="385" customFormat="1" ht="13.95" customHeight="1">
      <c r="A286" s="393" t="s">
        <v>232</v>
      </c>
      <c r="B286" s="428" t="s">
        <v>25</v>
      </c>
      <c r="C286" s="414" t="s">
        <v>214</v>
      </c>
      <c r="D286" s="415" t="s">
        <v>499</v>
      </c>
      <c r="E286" s="1032">
        <v>1</v>
      </c>
      <c r="F286" s="1118"/>
      <c r="G286" s="1033">
        <v>97</v>
      </c>
      <c r="H286" s="143">
        <f>IF(G286="","",G286-G286*COMPASS!AH298)</f>
        <v>97</v>
      </c>
    </row>
    <row r="287" spans="1:9" ht="13.95" customHeight="1">
      <c r="A287" s="514" t="s">
        <v>7270</v>
      </c>
      <c r="B287" s="518"/>
      <c r="C287" s="519"/>
      <c r="D287" s="520"/>
      <c r="E287" s="1030"/>
      <c r="F287" s="1030"/>
      <c r="G287" s="1031"/>
      <c r="H287" s="143" t="str">
        <f>IF(G287="","",G287-G287*COMPASS!AH299)</f>
        <v/>
      </c>
      <c r="I287" s="123"/>
    </row>
    <row r="288" spans="1:9" s="385" customFormat="1" ht="13.95" customHeight="1">
      <c r="A288" s="514" t="s">
        <v>7194</v>
      </c>
      <c r="B288" s="518"/>
      <c r="C288" s="519"/>
      <c r="D288" s="520"/>
      <c r="E288" s="1030"/>
      <c r="F288" s="1030"/>
      <c r="G288" s="1031"/>
      <c r="H288" s="143" t="str">
        <f>IF(G288="","",G288-G288*COMPASS!AH300)</f>
        <v/>
      </c>
    </row>
    <row r="289" spans="1:9" ht="13.95" customHeight="1">
      <c r="A289" s="393" t="s">
        <v>2895</v>
      </c>
      <c r="B289" s="428" t="s">
        <v>25</v>
      </c>
      <c r="C289" s="414" t="s">
        <v>215</v>
      </c>
      <c r="D289" s="415" t="s">
        <v>508</v>
      </c>
      <c r="E289" s="1032">
        <v>1</v>
      </c>
      <c r="F289" s="1118"/>
      <c r="G289" s="1033">
        <v>86</v>
      </c>
      <c r="H289" s="143">
        <f>IF(G289="","",G289-G289*COMPASS!AH301)</f>
        <v>86</v>
      </c>
      <c r="I289" s="123"/>
    </row>
    <row r="290" spans="1:9" ht="13.95" customHeight="1">
      <c r="A290" s="514" t="s">
        <v>7271</v>
      </c>
      <c r="B290" s="518"/>
      <c r="C290" s="519"/>
      <c r="D290" s="520"/>
      <c r="E290" s="1030"/>
      <c r="F290" s="1030"/>
      <c r="G290" s="1031"/>
      <c r="H290" s="143" t="str">
        <f>IF(G290="","",G290-G290*COMPASS!AH302)</f>
        <v/>
      </c>
      <c r="I290" s="123"/>
    </row>
    <row r="291" spans="1:9" ht="13.95" customHeight="1">
      <c r="A291" s="393" t="s">
        <v>2896</v>
      </c>
      <c r="B291" s="428" t="s">
        <v>25</v>
      </c>
      <c r="C291" s="414" t="s">
        <v>218</v>
      </c>
      <c r="D291" s="415" t="s">
        <v>509</v>
      </c>
      <c r="E291" s="1032">
        <v>1</v>
      </c>
      <c r="F291" s="1118"/>
      <c r="G291" s="1033">
        <v>188</v>
      </c>
      <c r="H291" s="143">
        <f>IF(G291="","",G291-G291*COMPASS!AH303)</f>
        <v>188</v>
      </c>
      <c r="I291" s="123"/>
    </row>
    <row r="292" spans="1:9" ht="13.95" customHeight="1">
      <c r="A292" s="514" t="s">
        <v>7272</v>
      </c>
      <c r="B292" s="518"/>
      <c r="C292" s="519"/>
      <c r="D292" s="520"/>
      <c r="E292" s="1030"/>
      <c r="F292" s="1030"/>
      <c r="G292" s="1031"/>
      <c r="H292" s="143" t="str">
        <f>IF(G292="","",G292-G292*COMPASS!AH304)</f>
        <v/>
      </c>
      <c r="I292" s="123"/>
    </row>
    <row r="293" spans="1:9" s="385" customFormat="1" ht="13.95" customHeight="1">
      <c r="A293" s="514" t="s">
        <v>7273</v>
      </c>
      <c r="B293" s="518"/>
      <c r="C293" s="519"/>
      <c r="D293" s="520"/>
      <c r="E293" s="1030"/>
      <c r="F293" s="1030"/>
      <c r="G293" s="1031"/>
      <c r="H293" s="143" t="str">
        <f>IF(G293="","",G293-G293*COMPASS!AH305)</f>
        <v/>
      </c>
    </row>
    <row r="294" spans="1:9" ht="13.95" customHeight="1">
      <c r="A294" s="514" t="s">
        <v>7274</v>
      </c>
      <c r="B294" s="518"/>
      <c r="C294" s="519"/>
      <c r="D294" s="520"/>
      <c r="E294" s="1030"/>
      <c r="F294" s="1030"/>
      <c r="G294" s="1031"/>
      <c r="H294" s="143" t="str">
        <f>IF(G294="","",G294-G294*COMPASS!AH306)</f>
        <v/>
      </c>
      <c r="I294" s="123"/>
    </row>
    <row r="295" spans="1:9" s="385" customFormat="1" ht="13.95" customHeight="1">
      <c r="A295" s="393" t="s">
        <v>2901</v>
      </c>
      <c r="B295" s="428" t="s">
        <v>25</v>
      </c>
      <c r="C295" s="414" t="s">
        <v>220</v>
      </c>
      <c r="D295" s="415" t="s">
        <v>515</v>
      </c>
      <c r="E295" s="1032">
        <v>1</v>
      </c>
      <c r="F295" s="1118"/>
      <c r="G295" s="1033">
        <v>43</v>
      </c>
      <c r="H295" s="143">
        <f>IF(G295="","",G295-G295*COMPASS!AH307)</f>
        <v>43</v>
      </c>
    </row>
    <row r="296" spans="1:9" ht="13.95" customHeight="1">
      <c r="A296" s="393" t="s">
        <v>2865</v>
      </c>
      <c r="B296" s="428" t="s">
        <v>25</v>
      </c>
      <c r="C296" s="414" t="s">
        <v>2849</v>
      </c>
      <c r="D296" s="415" t="s">
        <v>2850</v>
      </c>
      <c r="E296" s="1032">
        <v>1</v>
      </c>
      <c r="F296" s="1118"/>
      <c r="G296" s="1033">
        <v>48</v>
      </c>
      <c r="H296" s="143">
        <f>IF(G296="","",G296-G296*COMPASS!AH308)</f>
        <v>48</v>
      </c>
      <c r="I296" s="123"/>
    </row>
    <row r="297" spans="1:9" ht="13.95" customHeight="1">
      <c r="A297" s="393" t="s">
        <v>2903</v>
      </c>
      <c r="B297" s="428" t="s">
        <v>25</v>
      </c>
      <c r="C297" s="414" t="s">
        <v>222</v>
      </c>
      <c r="D297" s="415" t="s">
        <v>517</v>
      </c>
      <c r="E297" s="1032">
        <v>1</v>
      </c>
      <c r="F297" s="1118"/>
      <c r="G297" s="1033">
        <v>48</v>
      </c>
      <c r="H297" s="143">
        <f>IF(G297="","",G297-G297*COMPASS!AH309)</f>
        <v>48</v>
      </c>
      <c r="I297" s="123"/>
    </row>
    <row r="298" spans="1:9" ht="13.95" customHeight="1">
      <c r="A298" s="393" t="s">
        <v>2867</v>
      </c>
      <c r="B298" s="428" t="s">
        <v>25</v>
      </c>
      <c r="C298" s="414" t="s">
        <v>2853</v>
      </c>
      <c r="D298" s="415" t="s">
        <v>2854</v>
      </c>
      <c r="E298" s="1032">
        <v>1</v>
      </c>
      <c r="F298" s="1118"/>
      <c r="G298" s="1033">
        <v>53</v>
      </c>
      <c r="H298" s="143">
        <f>IF(G298="","",G298-G298*COMPASS!AH310)</f>
        <v>53</v>
      </c>
      <c r="I298" s="123"/>
    </row>
    <row r="299" spans="1:9" ht="13.95" customHeight="1">
      <c r="A299" s="393" t="s">
        <v>2905</v>
      </c>
      <c r="B299" s="428" t="s">
        <v>25</v>
      </c>
      <c r="C299" s="414" t="s">
        <v>224</v>
      </c>
      <c r="D299" s="415" t="s">
        <v>519</v>
      </c>
      <c r="E299" s="1032">
        <v>1</v>
      </c>
      <c r="F299" s="1118"/>
      <c r="G299" s="1033">
        <v>114</v>
      </c>
      <c r="H299" s="143">
        <f>IF(G299="","",G299-G299*COMPASS!AH311)</f>
        <v>114</v>
      </c>
    </row>
    <row r="300" spans="1:9" s="385" customFormat="1" ht="13.95" customHeight="1">
      <c r="A300" s="393" t="s">
        <v>2869</v>
      </c>
      <c r="B300" s="428" t="s">
        <v>25</v>
      </c>
      <c r="C300" s="414" t="s">
        <v>2857</v>
      </c>
      <c r="D300" s="415" t="s">
        <v>2858</v>
      </c>
      <c r="E300" s="1032">
        <v>1</v>
      </c>
      <c r="F300" s="1118"/>
      <c r="G300" s="1033">
        <v>119</v>
      </c>
      <c r="H300" s="143">
        <f>IF(G300="","",G300-G300*COMPASS!AH312)</f>
        <v>119</v>
      </c>
    </row>
    <row r="301" spans="1:9" ht="13.95" customHeight="1">
      <c r="A301" s="393" t="s">
        <v>19399</v>
      </c>
      <c r="B301" s="428" t="s">
        <v>25</v>
      </c>
      <c r="C301" s="414" t="s">
        <v>1430</v>
      </c>
      <c r="D301" s="415" t="s">
        <v>523</v>
      </c>
      <c r="E301" s="1032">
        <v>12</v>
      </c>
      <c r="F301" s="1118"/>
      <c r="G301" s="1033">
        <v>8</v>
      </c>
      <c r="H301" s="143">
        <f>IF(G301="","",G301-G301*COMPASS!AH313)</f>
        <v>8</v>
      </c>
      <c r="I301" s="123"/>
    </row>
    <row r="302" spans="1:9" ht="13.95" customHeight="1">
      <c r="A302" s="514" t="s">
        <v>7275</v>
      </c>
      <c r="B302" s="518"/>
      <c r="C302" s="519"/>
      <c r="D302" s="520"/>
      <c r="E302" s="1030"/>
      <c r="F302" s="1030"/>
      <c r="G302" s="1031"/>
      <c r="H302" s="143" t="str">
        <f>IF(G302="","",G302-G302*COMPASS!AH315)</f>
        <v/>
      </c>
      <c r="I302" s="123"/>
    </row>
    <row r="303" spans="1:9" ht="13.95" customHeight="1">
      <c r="A303" s="393" t="s">
        <v>2902</v>
      </c>
      <c r="B303" s="428" t="s">
        <v>25</v>
      </c>
      <c r="C303" s="414" t="s">
        <v>221</v>
      </c>
      <c r="D303" s="415" t="s">
        <v>516</v>
      </c>
      <c r="E303" s="1032">
        <v>1</v>
      </c>
      <c r="F303" s="1118"/>
      <c r="G303" s="1033">
        <v>43</v>
      </c>
      <c r="H303" s="143">
        <f>IF(G303="","",G303-G303*COMPASS!AH316)</f>
        <v>43</v>
      </c>
    </row>
    <row r="304" spans="1:9" ht="13.95" customHeight="1">
      <c r="A304" s="393" t="s">
        <v>2866</v>
      </c>
      <c r="B304" s="428" t="s">
        <v>25</v>
      </c>
      <c r="C304" s="414" t="s">
        <v>2851</v>
      </c>
      <c r="D304" s="415" t="s">
        <v>2852</v>
      </c>
      <c r="E304" s="1032">
        <v>1</v>
      </c>
      <c r="F304" s="1118"/>
      <c r="G304" s="1033">
        <v>48</v>
      </c>
      <c r="H304" s="143">
        <f>IF(G304="","",G304-G304*COMPASS!AH317)</f>
        <v>48</v>
      </c>
      <c r="I304" s="123"/>
    </row>
    <row r="305" spans="1:9" ht="13.95" customHeight="1">
      <c r="A305" s="393" t="s">
        <v>2904</v>
      </c>
      <c r="B305" s="428" t="s">
        <v>25</v>
      </c>
      <c r="C305" s="414" t="s">
        <v>223</v>
      </c>
      <c r="D305" s="415" t="s">
        <v>518</v>
      </c>
      <c r="E305" s="1032">
        <v>1</v>
      </c>
      <c r="F305" s="1118"/>
      <c r="G305" s="1033">
        <v>48</v>
      </c>
      <c r="H305" s="143">
        <f>IF(G305="","",G305-G305*COMPASS!AH318)</f>
        <v>48</v>
      </c>
      <c r="I305" s="123"/>
    </row>
    <row r="306" spans="1:9" ht="13.95" customHeight="1">
      <c r="A306" s="393" t="s">
        <v>2868</v>
      </c>
      <c r="B306" s="428" t="s">
        <v>25</v>
      </c>
      <c r="C306" s="414" t="s">
        <v>2855</v>
      </c>
      <c r="D306" s="415" t="s">
        <v>2856</v>
      </c>
      <c r="E306" s="1032">
        <v>1</v>
      </c>
      <c r="F306" s="1118"/>
      <c r="G306" s="1033">
        <v>53</v>
      </c>
      <c r="H306" s="143">
        <f>IF(G306="","",G306-G306*COMPASS!AH319)</f>
        <v>53</v>
      </c>
      <c r="I306" s="123"/>
    </row>
    <row r="307" spans="1:9" ht="13.95" customHeight="1">
      <c r="A307" s="393" t="s">
        <v>19400</v>
      </c>
      <c r="B307" s="428" t="s">
        <v>25</v>
      </c>
      <c r="C307" s="414" t="s">
        <v>1429</v>
      </c>
      <c r="D307" s="415" t="s">
        <v>522</v>
      </c>
      <c r="E307" s="1032">
        <v>1</v>
      </c>
      <c r="F307" s="1118"/>
      <c r="G307" s="1033">
        <v>8</v>
      </c>
      <c r="H307" s="143">
        <f>IF(G307="","",G307-G307*COMPASS!AH320)</f>
        <v>8</v>
      </c>
      <c r="I307" s="123"/>
    </row>
    <row r="308" spans="1:9" ht="13.95" customHeight="1">
      <c r="A308" s="514" t="s">
        <v>7276</v>
      </c>
      <c r="B308" s="518"/>
      <c r="C308" s="519"/>
      <c r="D308" s="520"/>
      <c r="E308" s="1030"/>
      <c r="F308" s="1030"/>
      <c r="G308" s="1031"/>
      <c r="H308" s="143" t="str">
        <f>IF(G308="","",G308-G308*COMPASS!AH321)</f>
        <v/>
      </c>
    </row>
    <row r="309" spans="1:9" ht="13.95" customHeight="1">
      <c r="A309" s="514" t="s">
        <v>7274</v>
      </c>
      <c r="B309" s="518"/>
      <c r="C309" s="519"/>
      <c r="D309" s="520"/>
      <c r="E309" s="1030"/>
      <c r="F309" s="1030"/>
      <c r="G309" s="1031"/>
      <c r="H309" s="143" t="str">
        <f>IF(G309="","",G309-G309*COMPASS!AH322)</f>
        <v/>
      </c>
      <c r="I309" s="123"/>
    </row>
    <row r="310" spans="1:9" ht="13.95" customHeight="1">
      <c r="A310" s="393" t="s">
        <v>2906</v>
      </c>
      <c r="B310" s="428" t="s">
        <v>25</v>
      </c>
      <c r="C310" s="414" t="s">
        <v>225</v>
      </c>
      <c r="D310" s="415" t="s">
        <v>520</v>
      </c>
      <c r="E310" s="1032">
        <v>1</v>
      </c>
      <c r="F310" s="1118"/>
      <c r="G310" s="1033">
        <v>36</v>
      </c>
      <c r="H310" s="143">
        <f>IF(G310="","",G310-G310*COMPASS!AH323)</f>
        <v>36</v>
      </c>
    </row>
    <row r="311" spans="1:9" ht="13.95" customHeight="1">
      <c r="A311" s="514" t="s">
        <v>7275</v>
      </c>
      <c r="B311" s="518"/>
      <c r="C311" s="519"/>
      <c r="D311" s="520"/>
      <c r="E311" s="1030"/>
      <c r="F311" s="1030"/>
      <c r="G311" s="1031"/>
      <c r="H311" s="143" t="str">
        <f>IF(G311="","",G311-G311*COMPASS!AH324)</f>
        <v/>
      </c>
      <c r="I311" s="123"/>
    </row>
    <row r="312" spans="1:9" s="385" customFormat="1" ht="13.95" customHeight="1">
      <c r="A312" s="393" t="s">
        <v>2907</v>
      </c>
      <c r="B312" s="428" t="s">
        <v>25</v>
      </c>
      <c r="C312" s="414" t="s">
        <v>226</v>
      </c>
      <c r="D312" s="415" t="s">
        <v>521</v>
      </c>
      <c r="E312" s="1032">
        <v>1</v>
      </c>
      <c r="F312" s="1118"/>
      <c r="G312" s="1033">
        <v>36</v>
      </c>
      <c r="H312" s="143">
        <f>IF(G312="","",G312-G312*COMPASS!AH325)</f>
        <v>36</v>
      </c>
    </row>
    <row r="313" spans="1:9" ht="13.95" customHeight="1">
      <c r="A313" s="514" t="s">
        <v>43</v>
      </c>
      <c r="B313" s="518"/>
      <c r="C313" s="519"/>
      <c r="D313" s="520"/>
      <c r="E313" s="1030"/>
      <c r="F313" s="1030"/>
      <c r="G313" s="1031"/>
      <c r="H313" s="143" t="str">
        <f>IF(G313="","",G313-G313*COMPASS!AH326)</f>
        <v/>
      </c>
      <c r="I313" s="123"/>
    </row>
    <row r="314" spans="1:9" ht="13.95" customHeight="1">
      <c r="A314" s="514" t="s">
        <v>7277</v>
      </c>
      <c r="B314" s="518"/>
      <c r="C314" s="519"/>
      <c r="D314" s="520"/>
      <c r="E314" s="1030"/>
      <c r="F314" s="1030"/>
      <c r="G314" s="1031"/>
      <c r="H314" s="143" t="str">
        <f>IF(G314="","",G314-G314*COMPASS!AH327)</f>
        <v/>
      </c>
      <c r="I314" s="123"/>
    </row>
    <row r="315" spans="1:9" ht="13.95" customHeight="1">
      <c r="A315" s="393" t="s">
        <v>2900</v>
      </c>
      <c r="B315" s="428" t="s">
        <v>25</v>
      </c>
      <c r="C315" s="414" t="s">
        <v>219</v>
      </c>
      <c r="D315" s="415" t="s">
        <v>514</v>
      </c>
      <c r="E315" s="1032">
        <v>1</v>
      </c>
      <c r="F315" s="1118"/>
      <c r="G315" s="1033">
        <v>359</v>
      </c>
      <c r="H315" s="143">
        <f>IF(G315="","",G315-G315*COMPASS!AH328)</f>
        <v>359</v>
      </c>
    </row>
  </sheetData>
  <sheetProtection algorithmName="SHA-512" hashValue="I5bNo+RPI32nH0fPNdlopGMBZv/hfKFA0QYRo0bTdeDqr6i7L4+yLmy0QJDseDuf90BsP5Be5EFL21GusEUsvA==" saltValue="MEnHldPsrFWU4hoZCD/kow==" spinCount="100000" sheet="1"/>
  <phoneticPr fontId="12" type="noConversion"/>
  <conditionalFormatting sqref="F42:G42 F87:G87 F111:G111 F162:G162 F190:G190 F196:G196 F236:G236 F243:G243 F251:G251 F260:G260 F273:G273 F282:G282">
    <cfRule type="cellIs" dxfId="179"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15791</v>
      </c>
      <c r="B1" s="245"/>
      <c r="C1" s="171"/>
      <c r="D1" s="1159" t="s">
        <v>14222</v>
      </c>
      <c r="E1" s="1160"/>
      <c r="F1" s="1160"/>
      <c r="G1" s="1161"/>
      <c r="H1" s="144"/>
    </row>
    <row r="2" spans="1:8" ht="13.8" thickBot="1">
      <c r="A2" s="101"/>
      <c r="B2" s="246"/>
      <c r="C2" s="172"/>
      <c r="D2" s="64"/>
      <c r="E2" s="247"/>
      <c r="F2" s="416"/>
      <c r="G2" s="252"/>
      <c r="H2" s="145" t="s">
        <v>23</v>
      </c>
    </row>
    <row r="3" spans="1:8" ht="25.2">
      <c r="A3" s="108" t="s">
        <v>15863</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1123" t="s">
        <v>4937</v>
      </c>
      <c r="B5" s="1124"/>
      <c r="C5" s="1125"/>
      <c r="D5" s="1123"/>
      <c r="E5" s="1124"/>
      <c r="F5" s="1126"/>
      <c r="G5" s="1124"/>
      <c r="H5" s="147"/>
    </row>
    <row r="6" spans="1:8" s="57" customFormat="1" ht="15.6" customHeight="1">
      <c r="A6" s="1127" t="s">
        <v>16529</v>
      </c>
      <c r="B6" s="1025" t="s">
        <v>15864</v>
      </c>
      <c r="C6" s="1127" t="s">
        <v>15865</v>
      </c>
      <c r="D6" s="1025" t="s">
        <v>15866</v>
      </c>
      <c r="E6" s="1026">
        <v>1</v>
      </c>
      <c r="F6" s="1026"/>
      <c r="G6" s="1027">
        <v>393.5</v>
      </c>
      <c r="H6" s="147">
        <f>IF(G6="","",G6-G6*COMPASS!$AH$12)</f>
        <v>393.5</v>
      </c>
    </row>
    <row r="7" spans="1:8" s="57" customFormat="1" ht="15.6" customHeight="1">
      <c r="A7" s="1127" t="s">
        <v>16530</v>
      </c>
      <c r="B7" s="1025" t="s">
        <v>15864</v>
      </c>
      <c r="C7" s="1127" t="s">
        <v>15867</v>
      </c>
      <c r="D7" s="1025" t="s">
        <v>15868</v>
      </c>
      <c r="E7" s="1026">
        <v>1</v>
      </c>
      <c r="F7" s="1026"/>
      <c r="G7" s="1027">
        <v>485</v>
      </c>
      <c r="H7" s="147">
        <f>IF(G7="","",G7-G7*COMPASS!$AH$12)</f>
        <v>485</v>
      </c>
    </row>
    <row r="8" spans="1:8" ht="15" customHeight="1">
      <c r="A8" s="1127" t="s">
        <v>16531</v>
      </c>
      <c r="B8" s="1025" t="s">
        <v>15864</v>
      </c>
      <c r="C8" s="1127" t="s">
        <v>15869</v>
      </c>
      <c r="D8" s="1025" t="s">
        <v>15870</v>
      </c>
      <c r="E8" s="1026">
        <v>1</v>
      </c>
      <c r="F8" s="1026"/>
      <c r="G8" s="1027">
        <v>606.5</v>
      </c>
      <c r="H8" s="147">
        <f>IF(G8="","",G8-G8*COMPASS!$AH$12)</f>
        <v>606.5</v>
      </c>
    </row>
    <row r="9" spans="1:8" ht="15" customHeight="1">
      <c r="A9" s="1127" t="s">
        <v>16532</v>
      </c>
      <c r="B9" s="1025" t="s">
        <v>15864</v>
      </c>
      <c r="C9" s="1127" t="s">
        <v>15871</v>
      </c>
      <c r="D9" s="1025" t="s">
        <v>15872</v>
      </c>
      <c r="E9" s="1026">
        <v>1</v>
      </c>
      <c r="F9" s="1026"/>
      <c r="G9" s="1027">
        <v>45.5</v>
      </c>
      <c r="H9" s="147">
        <f>IF(G9="","",G9-G9*COMPASS!$AH$12)</f>
        <v>45.5</v>
      </c>
    </row>
    <row r="10" spans="1:8" ht="15" customHeight="1">
      <c r="A10" s="1127" t="s">
        <v>16533</v>
      </c>
      <c r="B10" s="1025" t="s">
        <v>15864</v>
      </c>
      <c r="C10" s="1127" t="s">
        <v>15873</v>
      </c>
      <c r="D10" s="1025" t="s">
        <v>15874</v>
      </c>
      <c r="E10" s="1026">
        <v>1</v>
      </c>
      <c r="F10" s="1026"/>
      <c r="G10" s="1027">
        <v>85.5</v>
      </c>
      <c r="H10" s="147">
        <f>IF(G10="","",G10-G10*COMPASS!$AH$12)</f>
        <v>85.5</v>
      </c>
    </row>
    <row r="11" spans="1:8" ht="15" customHeight="1">
      <c r="A11" s="1127" t="s">
        <v>16534</v>
      </c>
      <c r="B11" s="1025" t="s">
        <v>15864</v>
      </c>
      <c r="C11" s="1127" t="s">
        <v>15875</v>
      </c>
      <c r="D11" s="1025" t="s">
        <v>15876</v>
      </c>
      <c r="E11" s="1026">
        <v>1</v>
      </c>
      <c r="F11" s="1026"/>
      <c r="G11" s="1027">
        <v>30.5</v>
      </c>
      <c r="H11" s="147">
        <f>IF(G11="","",G11-G11*COMPASS!$AH$12)</f>
        <v>30.5</v>
      </c>
    </row>
    <row r="12" spans="1:8" ht="15" customHeight="1">
      <c r="A12" s="1127" t="s">
        <v>16535</v>
      </c>
      <c r="B12" s="1025" t="s">
        <v>15864</v>
      </c>
      <c r="C12" s="1127" t="s">
        <v>15877</v>
      </c>
      <c r="D12" s="1025" t="s">
        <v>15878</v>
      </c>
      <c r="E12" s="1026">
        <v>1</v>
      </c>
      <c r="F12" s="1026"/>
      <c r="G12" s="1027">
        <v>34</v>
      </c>
      <c r="H12" s="147">
        <f>IF(G12="","",G12-G12*COMPASS!$AH$12)</f>
        <v>34</v>
      </c>
    </row>
    <row r="13" spans="1:8" ht="15" customHeight="1">
      <c r="A13" s="1127" t="s">
        <v>16536</v>
      </c>
      <c r="B13" s="1025" t="s">
        <v>15864</v>
      </c>
      <c r="C13" s="1127" t="s">
        <v>15879</v>
      </c>
      <c r="D13" s="1025" t="s">
        <v>15880</v>
      </c>
      <c r="E13" s="1026">
        <v>1</v>
      </c>
      <c r="F13" s="1026"/>
      <c r="G13" s="1027">
        <v>40.5</v>
      </c>
      <c r="H13" s="147">
        <f>IF(G13="","",G13-G13*COMPASS!$AH$12)</f>
        <v>40.5</v>
      </c>
    </row>
    <row r="14" spans="1:8" ht="15" customHeight="1">
      <c r="A14" s="1127" t="s">
        <v>16537</v>
      </c>
      <c r="B14" s="1025" t="s">
        <v>15864</v>
      </c>
      <c r="C14" s="1127" t="s">
        <v>15881</v>
      </c>
      <c r="D14" s="1025" t="s">
        <v>15882</v>
      </c>
      <c r="E14" s="1026">
        <v>1</v>
      </c>
      <c r="F14" s="1026"/>
      <c r="G14" s="1027">
        <v>70</v>
      </c>
      <c r="H14" s="147">
        <f>IF(G14="","",G14-G14*COMPASS!$AH$12)</f>
        <v>70</v>
      </c>
    </row>
    <row r="15" spans="1:8" ht="15" customHeight="1">
      <c r="A15" s="1127" t="s">
        <v>16538</v>
      </c>
      <c r="B15" s="1025" t="s">
        <v>15864</v>
      </c>
      <c r="C15" s="1127" t="s">
        <v>15883</v>
      </c>
      <c r="D15" s="1025" t="s">
        <v>15884</v>
      </c>
      <c r="E15" s="1026">
        <v>1</v>
      </c>
      <c r="F15" s="1026"/>
      <c r="G15" s="1027">
        <v>178.5</v>
      </c>
      <c r="H15" s="147">
        <f>IF(G15="","",G15-G15*COMPASS!$AH$12)</f>
        <v>178.5</v>
      </c>
    </row>
    <row r="16" spans="1:8" ht="15" customHeight="1">
      <c r="A16" s="1127" t="s">
        <v>16539</v>
      </c>
      <c r="B16" s="1025" t="s">
        <v>15864</v>
      </c>
      <c r="C16" s="1127" t="s">
        <v>15885</v>
      </c>
      <c r="D16" s="1025" t="s">
        <v>15886</v>
      </c>
      <c r="E16" s="1026">
        <v>1</v>
      </c>
      <c r="F16" s="1026"/>
      <c r="G16" s="1027">
        <v>31</v>
      </c>
      <c r="H16" s="147">
        <f>IF(G16="","",G16-G16*COMPASS!$AH$12)</f>
        <v>31</v>
      </c>
    </row>
    <row r="17" spans="1:8" ht="15" customHeight="1">
      <c r="A17" s="1127" t="s">
        <v>16540</v>
      </c>
      <c r="B17" s="1025" t="s">
        <v>15864</v>
      </c>
      <c r="C17" s="1127" t="s">
        <v>15887</v>
      </c>
      <c r="D17" s="1025" t="s">
        <v>15888</v>
      </c>
      <c r="E17" s="1026">
        <v>1</v>
      </c>
      <c r="F17" s="1026"/>
      <c r="G17" s="1027">
        <v>60.5</v>
      </c>
      <c r="H17" s="147">
        <f>IF(G17="","",G17-G17*COMPASS!$AH$12)</f>
        <v>60.5</v>
      </c>
    </row>
    <row r="18" spans="1:8" ht="15" customHeight="1">
      <c r="A18" s="1127" t="s">
        <v>16541</v>
      </c>
      <c r="B18" s="1025" t="s">
        <v>15864</v>
      </c>
      <c r="C18" s="1127" t="s">
        <v>15889</v>
      </c>
      <c r="D18" s="1025" t="s">
        <v>15890</v>
      </c>
      <c r="E18" s="1026">
        <v>1</v>
      </c>
      <c r="F18" s="1026"/>
      <c r="G18" s="1027">
        <v>5</v>
      </c>
      <c r="H18" s="147">
        <f>IF(G18="","",G18-G18*COMPASS!$AH$12)</f>
        <v>5</v>
      </c>
    </row>
    <row r="19" spans="1:8" ht="15" customHeight="1">
      <c r="A19" s="1127" t="s">
        <v>16542</v>
      </c>
      <c r="B19" s="1025" t="s">
        <v>15864</v>
      </c>
      <c r="C19" s="1127" t="s">
        <v>15891</v>
      </c>
      <c r="D19" s="1025" t="s">
        <v>15892</v>
      </c>
      <c r="E19" s="1026">
        <v>1</v>
      </c>
      <c r="F19" s="1026"/>
      <c r="G19" s="1027">
        <v>30.5</v>
      </c>
      <c r="H19" s="147">
        <f>IF(G19="","",G19-G19*COMPASS!$AH$12)</f>
        <v>30.5</v>
      </c>
    </row>
    <row r="20" spans="1:8" ht="15" customHeight="1">
      <c r="A20" s="1127" t="s">
        <v>16543</v>
      </c>
      <c r="B20" s="1025" t="s">
        <v>15864</v>
      </c>
      <c r="C20" s="1127" t="s">
        <v>15893</v>
      </c>
      <c r="D20" s="1025" t="s">
        <v>15894</v>
      </c>
      <c r="E20" s="1026">
        <v>1</v>
      </c>
      <c r="F20" s="1026"/>
      <c r="G20" s="1027">
        <v>7</v>
      </c>
      <c r="H20" s="147">
        <f>IF(G20="","",G20-G20*COMPASS!$AH$12)</f>
        <v>7</v>
      </c>
    </row>
    <row r="21" spans="1:8" ht="15" customHeight="1">
      <c r="A21" s="1127" t="s">
        <v>16544</v>
      </c>
      <c r="B21" s="1025" t="s">
        <v>15864</v>
      </c>
      <c r="C21" s="1127" t="s">
        <v>15895</v>
      </c>
      <c r="D21" s="1025" t="s">
        <v>15896</v>
      </c>
      <c r="E21" s="1026">
        <v>1</v>
      </c>
      <c r="F21" s="1026"/>
      <c r="G21" s="1027">
        <v>123.5</v>
      </c>
      <c r="H21" s="147">
        <f>IF(G21="","",G21-G21*COMPASS!$AH$12)</f>
        <v>123.5</v>
      </c>
    </row>
    <row r="22" spans="1:8" ht="15" customHeight="1">
      <c r="A22" s="1127" t="s">
        <v>16545</v>
      </c>
      <c r="B22" s="1025" t="s">
        <v>15864</v>
      </c>
      <c r="C22" s="1127" t="s">
        <v>15897</v>
      </c>
      <c r="D22" s="1025" t="s">
        <v>15898</v>
      </c>
      <c r="E22" s="1026">
        <v>1</v>
      </c>
      <c r="F22" s="1026"/>
      <c r="G22" s="1027">
        <v>26.5</v>
      </c>
      <c r="H22" s="147">
        <f>IF(G22="","",G22-G22*COMPASS!$AH$12)</f>
        <v>26.5</v>
      </c>
    </row>
    <row r="23" spans="1:8" ht="15" customHeight="1">
      <c r="A23" s="1127" t="s">
        <v>16546</v>
      </c>
      <c r="B23" s="1025" t="s">
        <v>15864</v>
      </c>
      <c r="C23" s="1127" t="s">
        <v>15899</v>
      </c>
      <c r="D23" s="1025" t="s">
        <v>15900</v>
      </c>
      <c r="E23" s="1026">
        <v>1</v>
      </c>
      <c r="F23" s="1026"/>
      <c r="G23" s="1027">
        <v>49</v>
      </c>
      <c r="H23" s="147">
        <f>IF(G23="","",G23-G23*COMPASS!$AH$12)</f>
        <v>49</v>
      </c>
    </row>
    <row r="24" spans="1:8" ht="15" customHeight="1">
      <c r="A24" s="1127" t="s">
        <v>16547</v>
      </c>
      <c r="B24" s="1025" t="s">
        <v>15864</v>
      </c>
      <c r="C24" s="1127" t="s">
        <v>15901</v>
      </c>
      <c r="D24" s="1025" t="s">
        <v>15902</v>
      </c>
      <c r="E24" s="1026">
        <v>1</v>
      </c>
      <c r="F24" s="1026"/>
      <c r="G24" s="1027">
        <v>0.5</v>
      </c>
      <c r="H24" s="147">
        <f>IF(G24="","",G24-G24*COMPASS!$AH$12)</f>
        <v>0.5</v>
      </c>
    </row>
    <row r="25" spans="1:8" ht="15" customHeight="1">
      <c r="A25" s="1127" t="s">
        <v>16548</v>
      </c>
      <c r="B25" s="1025" t="s">
        <v>15864</v>
      </c>
      <c r="C25" s="1127" t="s">
        <v>15903</v>
      </c>
      <c r="D25" s="1025" t="s">
        <v>15904</v>
      </c>
      <c r="E25" s="1026">
        <v>1</v>
      </c>
      <c r="F25" s="1026"/>
      <c r="G25" s="1027">
        <v>0.5</v>
      </c>
      <c r="H25" s="147">
        <f>IF(G25="","",G25-G25*COMPASS!$AH$12)</f>
        <v>0.5</v>
      </c>
    </row>
    <row r="26" spans="1:8" ht="15" customHeight="1">
      <c r="A26" s="1127" t="s">
        <v>16549</v>
      </c>
      <c r="B26" s="1025" t="s">
        <v>15864</v>
      </c>
      <c r="C26" s="1127" t="s">
        <v>15905</v>
      </c>
      <c r="D26" s="1025" t="s">
        <v>15906</v>
      </c>
      <c r="E26" s="1026">
        <v>1</v>
      </c>
      <c r="F26" s="1026"/>
      <c r="G26" s="1027">
        <v>43.5</v>
      </c>
      <c r="H26" s="147">
        <f>IF(G26="","",G26-G26*COMPASS!$AH$12)</f>
        <v>43.5</v>
      </c>
    </row>
    <row r="27" spans="1:8" ht="15" customHeight="1">
      <c r="A27" s="1127" t="s">
        <v>16550</v>
      </c>
      <c r="B27" s="1025" t="s">
        <v>15864</v>
      </c>
      <c r="C27" s="1127" t="s">
        <v>15907</v>
      </c>
      <c r="D27" s="1025" t="s">
        <v>15908</v>
      </c>
      <c r="E27" s="1026">
        <v>1</v>
      </c>
      <c r="F27" s="1026"/>
      <c r="G27" s="1027">
        <v>25</v>
      </c>
      <c r="H27" s="147">
        <f>IF(G27="","",G27-G27*COMPASS!$AH$12)</f>
        <v>25</v>
      </c>
    </row>
    <row r="28" spans="1:8" ht="15" customHeight="1">
      <c r="A28" s="1127" t="s">
        <v>16551</v>
      </c>
      <c r="B28" s="1025" t="s">
        <v>15864</v>
      </c>
      <c r="C28" s="1127" t="s">
        <v>15909</v>
      </c>
      <c r="D28" s="1025" t="s">
        <v>15910</v>
      </c>
      <c r="E28" s="1026">
        <v>1</v>
      </c>
      <c r="F28" s="1026"/>
      <c r="G28" s="1027">
        <v>49</v>
      </c>
      <c r="H28" s="147">
        <f>IF(G28="","",G28-G28*COMPASS!$AH$12)</f>
        <v>49</v>
      </c>
    </row>
    <row r="29" spans="1:8" ht="15" customHeight="1">
      <c r="A29" s="1127" t="s">
        <v>16552</v>
      </c>
      <c r="B29" s="1025" t="s">
        <v>15864</v>
      </c>
      <c r="C29" s="1127" t="s">
        <v>15911</v>
      </c>
      <c r="D29" s="1025" t="s">
        <v>15912</v>
      </c>
      <c r="E29" s="1026">
        <v>1</v>
      </c>
      <c r="F29" s="1026"/>
      <c r="G29" s="1027">
        <v>314</v>
      </c>
      <c r="H29" s="147">
        <f>IF(G29="","",G29-G29*COMPASS!$AH$12)</f>
        <v>314</v>
      </c>
    </row>
    <row r="30" spans="1:8" ht="15" customHeight="1">
      <c r="A30" s="1127" t="s">
        <v>16553</v>
      </c>
      <c r="B30" s="1025" t="s">
        <v>15864</v>
      </c>
      <c r="C30" s="1127" t="s">
        <v>15913</v>
      </c>
      <c r="D30" s="1025" t="s">
        <v>15914</v>
      </c>
      <c r="E30" s="1026">
        <v>1</v>
      </c>
      <c r="F30" s="1026"/>
      <c r="G30" s="1027">
        <v>453.5</v>
      </c>
      <c r="H30" s="147">
        <f>IF(G30="","",G30-G30*COMPASS!$AH$12)</f>
        <v>453.5</v>
      </c>
    </row>
    <row r="31" spans="1:8" ht="15" customHeight="1">
      <c r="A31" s="1127" t="s">
        <v>16554</v>
      </c>
      <c r="B31" s="1025" t="s">
        <v>15864</v>
      </c>
      <c r="C31" s="1127" t="s">
        <v>15915</v>
      </c>
      <c r="D31" s="1025" t="s">
        <v>15916</v>
      </c>
      <c r="E31" s="1026">
        <v>1</v>
      </c>
      <c r="F31" s="1026"/>
      <c r="G31" s="1027">
        <v>328</v>
      </c>
      <c r="H31" s="147">
        <f>IF(G31="","",G31-G31*COMPASS!$AH$12)</f>
        <v>328</v>
      </c>
    </row>
    <row r="32" spans="1:8" ht="15" customHeight="1">
      <c r="A32" s="1127" t="s">
        <v>16555</v>
      </c>
      <c r="B32" s="1025" t="s">
        <v>15864</v>
      </c>
      <c r="C32" s="1127" t="s">
        <v>15917</v>
      </c>
      <c r="D32" s="1025" t="s">
        <v>15918</v>
      </c>
      <c r="E32" s="1026">
        <v>1</v>
      </c>
      <c r="F32" s="1026"/>
      <c r="G32" s="1027">
        <v>467.5</v>
      </c>
      <c r="H32" s="147">
        <f>IF(G32="","",G32-G32*COMPASS!$AH$12)</f>
        <v>467.5</v>
      </c>
    </row>
    <row r="33" spans="1:8" ht="15" customHeight="1">
      <c r="A33" s="1127" t="s">
        <v>16556</v>
      </c>
      <c r="B33" s="1025" t="s">
        <v>15864</v>
      </c>
      <c r="C33" s="1127" t="s">
        <v>15919</v>
      </c>
      <c r="D33" s="1025" t="s">
        <v>15920</v>
      </c>
      <c r="E33" s="1026">
        <v>1</v>
      </c>
      <c r="F33" s="1026"/>
      <c r="G33" s="1027">
        <v>6</v>
      </c>
      <c r="H33" s="147">
        <f>IF(G33="","",G33-G33*COMPASS!$AH$12)</f>
        <v>6</v>
      </c>
    </row>
    <row r="34" spans="1:8" ht="15" customHeight="1">
      <c r="A34" s="1127" t="s">
        <v>16557</v>
      </c>
      <c r="B34" s="1025" t="s">
        <v>15864</v>
      </c>
      <c r="C34" s="1127" t="s">
        <v>15921</v>
      </c>
      <c r="D34" s="1025" t="s">
        <v>15922</v>
      </c>
      <c r="E34" s="1026">
        <v>1</v>
      </c>
      <c r="F34" s="1026"/>
      <c r="G34" s="1027">
        <v>24.5</v>
      </c>
      <c r="H34" s="147">
        <f>IF(G34="","",G34-G34*COMPASS!$AH$12)</f>
        <v>24.5</v>
      </c>
    </row>
    <row r="35" spans="1:8" ht="15" customHeight="1">
      <c r="A35" s="1127" t="s">
        <v>16558</v>
      </c>
      <c r="B35" s="1025" t="s">
        <v>15864</v>
      </c>
      <c r="C35" s="1127" t="s">
        <v>15923</v>
      </c>
      <c r="D35" s="1025" t="s">
        <v>15924</v>
      </c>
      <c r="E35" s="1026">
        <v>1</v>
      </c>
      <c r="F35" s="1026"/>
      <c r="G35" s="1027">
        <v>15.5</v>
      </c>
      <c r="H35" s="147">
        <f>IF(G35="","",G35-G35*COMPASS!$AH$12)</f>
        <v>15.5</v>
      </c>
    </row>
    <row r="36" spans="1:8" ht="15" customHeight="1">
      <c r="A36" s="1127" t="s">
        <v>16559</v>
      </c>
      <c r="B36" s="1025" t="s">
        <v>15864</v>
      </c>
      <c r="C36" s="1127" t="s">
        <v>15925</v>
      </c>
      <c r="D36" s="1025" t="s">
        <v>15926</v>
      </c>
      <c r="E36" s="1026">
        <v>1</v>
      </c>
      <c r="F36" s="1026"/>
      <c r="G36" s="1027">
        <v>77</v>
      </c>
      <c r="H36" s="147">
        <f>IF(G36="","",G36-G36*COMPASS!$AH$12)</f>
        <v>77</v>
      </c>
    </row>
    <row r="37" spans="1:8" ht="15" customHeight="1">
      <c r="A37" s="1127" t="s">
        <v>16560</v>
      </c>
      <c r="B37" s="1025" t="s">
        <v>15864</v>
      </c>
      <c r="C37" s="1127" t="s">
        <v>15927</v>
      </c>
      <c r="D37" s="1025" t="s">
        <v>15928</v>
      </c>
      <c r="E37" s="1026">
        <v>1</v>
      </c>
      <c r="F37" s="1026"/>
      <c r="G37" s="1027">
        <v>63</v>
      </c>
      <c r="H37" s="147">
        <f>IF(G37="","",G37-G37*COMPASS!$AH$12)</f>
        <v>63</v>
      </c>
    </row>
    <row r="38" spans="1:8" ht="15" customHeight="1">
      <c r="A38" s="1127" t="s">
        <v>16561</v>
      </c>
      <c r="B38" s="1025" t="s">
        <v>15864</v>
      </c>
      <c r="C38" s="1127" t="s">
        <v>15929</v>
      </c>
      <c r="D38" s="1025" t="s">
        <v>15930</v>
      </c>
      <c r="E38" s="1026">
        <v>1</v>
      </c>
      <c r="F38" s="1026"/>
      <c r="G38" s="1027">
        <v>73</v>
      </c>
      <c r="H38" s="147">
        <f>IF(G38="","",G38-G38*COMPASS!$AH$12)</f>
        <v>73</v>
      </c>
    </row>
    <row r="39" spans="1:8" ht="15" customHeight="1">
      <c r="A39" s="1127" t="s">
        <v>16562</v>
      </c>
      <c r="B39" s="1025" t="s">
        <v>15864</v>
      </c>
      <c r="C39" s="1127" t="s">
        <v>15931</v>
      </c>
      <c r="D39" s="1025" t="s">
        <v>15932</v>
      </c>
      <c r="E39" s="1026">
        <v>1</v>
      </c>
      <c r="F39" s="1026"/>
      <c r="G39" s="1027">
        <v>13.5</v>
      </c>
      <c r="H39" s="147">
        <f>IF(G39="","",G39-G39*COMPASS!$AH$12)</f>
        <v>13.5</v>
      </c>
    </row>
    <row r="40" spans="1:8" ht="15" customHeight="1">
      <c r="A40" s="1127" t="s">
        <v>16563</v>
      </c>
      <c r="B40" s="1025" t="s">
        <v>15864</v>
      </c>
      <c r="C40" s="1127" t="s">
        <v>15933</v>
      </c>
      <c r="D40" s="1025" t="s">
        <v>15934</v>
      </c>
      <c r="E40" s="1026">
        <v>1</v>
      </c>
      <c r="F40" s="1026"/>
      <c r="G40" s="1027">
        <v>16</v>
      </c>
      <c r="H40" s="147">
        <f>IF(G40="","",G40-G40*COMPASS!$AH$12)</f>
        <v>16</v>
      </c>
    </row>
    <row r="41" spans="1:8" ht="15" customHeight="1">
      <c r="A41" s="1127" t="s">
        <v>16564</v>
      </c>
      <c r="B41" s="1025" t="s">
        <v>15864</v>
      </c>
      <c r="C41" s="1127" t="s">
        <v>15935</v>
      </c>
      <c r="D41" s="1025" t="s">
        <v>15936</v>
      </c>
      <c r="E41" s="1026">
        <v>1</v>
      </c>
      <c r="F41" s="1026"/>
      <c r="G41" s="1027">
        <v>40.5</v>
      </c>
      <c r="H41" s="147">
        <f>IF(G41="","",G41-G41*COMPASS!$AH$12)</f>
        <v>40.5</v>
      </c>
    </row>
    <row r="42" spans="1:8" ht="15" customHeight="1">
      <c r="A42" s="1127" t="s">
        <v>16565</v>
      </c>
      <c r="B42" s="1025" t="s">
        <v>15864</v>
      </c>
      <c r="C42" s="1127" t="s">
        <v>15937</v>
      </c>
      <c r="D42" s="1025" t="s">
        <v>15938</v>
      </c>
      <c r="E42" s="1026">
        <v>1</v>
      </c>
      <c r="F42" s="1026"/>
      <c r="G42" s="1027">
        <v>102</v>
      </c>
      <c r="H42" s="147">
        <f>IF(G42="","",G42-G42*COMPASS!$AH$12)</f>
        <v>102</v>
      </c>
    </row>
    <row r="43" spans="1:8" ht="15" customHeight="1">
      <c r="A43" s="1127" t="s">
        <v>16566</v>
      </c>
      <c r="B43" s="1025" t="s">
        <v>15864</v>
      </c>
      <c r="C43" s="1127" t="s">
        <v>15939</v>
      </c>
      <c r="D43" s="1025" t="s">
        <v>15940</v>
      </c>
      <c r="E43" s="1026">
        <v>1</v>
      </c>
      <c r="F43" s="1026"/>
      <c r="G43" s="1027">
        <v>40.5</v>
      </c>
      <c r="H43" s="147">
        <f>IF(G43="","",G43-G43*COMPASS!$AH$12)</f>
        <v>40.5</v>
      </c>
    </row>
    <row r="44" spans="1:8" ht="15" customHeight="1">
      <c r="A44" s="1127" t="s">
        <v>16567</v>
      </c>
      <c r="B44" s="1025" t="s">
        <v>15864</v>
      </c>
      <c r="C44" s="1127" t="s">
        <v>15941</v>
      </c>
      <c r="D44" s="1025" t="s">
        <v>15942</v>
      </c>
      <c r="E44" s="1026">
        <v>1</v>
      </c>
      <c r="F44" s="1026"/>
      <c r="G44" s="1027">
        <v>61</v>
      </c>
      <c r="H44" s="147">
        <f>IF(G44="","",G44-G44*COMPASS!$AH$12)</f>
        <v>61</v>
      </c>
    </row>
    <row r="45" spans="1:8" ht="15" customHeight="1">
      <c r="A45" s="1127" t="s">
        <v>16568</v>
      </c>
      <c r="B45" s="1025" t="s">
        <v>15864</v>
      </c>
      <c r="C45" s="1127" t="s">
        <v>15943</v>
      </c>
      <c r="D45" s="1025" t="s">
        <v>15944</v>
      </c>
      <c r="E45" s="1026">
        <v>1</v>
      </c>
      <c r="F45" s="1026"/>
      <c r="G45" s="1027">
        <v>37</v>
      </c>
      <c r="H45" s="147">
        <f>IF(G45="","",G45-G45*COMPASS!$AH$12)</f>
        <v>37</v>
      </c>
    </row>
    <row r="46" spans="1:8" ht="15" customHeight="1">
      <c r="A46" s="1127" t="s">
        <v>16569</v>
      </c>
      <c r="B46" s="1025" t="s">
        <v>15864</v>
      </c>
      <c r="C46" s="1127" t="s">
        <v>15945</v>
      </c>
      <c r="D46" s="1025" t="s">
        <v>15946</v>
      </c>
      <c r="E46" s="1026">
        <v>1</v>
      </c>
      <c r="F46" s="1026"/>
      <c r="G46" s="1027">
        <v>37</v>
      </c>
      <c r="H46" s="147">
        <f>IF(G46="","",G46-G46*COMPASS!$AH$12)</f>
        <v>37</v>
      </c>
    </row>
    <row r="47" spans="1:8" ht="15" customHeight="1">
      <c r="A47" s="1127" t="s">
        <v>16570</v>
      </c>
      <c r="B47" s="1025" t="s">
        <v>15864</v>
      </c>
      <c r="C47" s="1127" t="s">
        <v>15947</v>
      </c>
      <c r="D47" s="1025" t="s">
        <v>15948</v>
      </c>
      <c r="E47" s="1026">
        <v>1</v>
      </c>
      <c r="F47" s="1026"/>
      <c r="G47" s="1027">
        <v>33.5</v>
      </c>
      <c r="H47" s="147">
        <f>IF(G47="","",G47-G47*COMPASS!$AH$12)</f>
        <v>33.5</v>
      </c>
    </row>
    <row r="48" spans="1:8" ht="15" customHeight="1">
      <c r="A48" s="1127" t="s">
        <v>16571</v>
      </c>
      <c r="B48" s="1025" t="s">
        <v>15864</v>
      </c>
      <c r="C48" s="1127" t="s">
        <v>15949</v>
      </c>
      <c r="D48" s="1025" t="s">
        <v>15950</v>
      </c>
      <c r="E48" s="1026">
        <v>1</v>
      </c>
      <c r="F48" s="1026"/>
      <c r="G48" s="1027">
        <v>2</v>
      </c>
      <c r="H48" s="147">
        <f>IF(G48="","",G48-G48*COMPASS!$AH$12)</f>
        <v>2</v>
      </c>
    </row>
    <row r="49" spans="1:8" ht="15" customHeight="1">
      <c r="A49" s="1127" t="s">
        <v>16572</v>
      </c>
      <c r="B49" s="1025" t="s">
        <v>15864</v>
      </c>
      <c r="C49" s="1127" t="s">
        <v>15951</v>
      </c>
      <c r="D49" s="1025" t="s">
        <v>15952</v>
      </c>
      <c r="E49" s="1026">
        <v>1</v>
      </c>
      <c r="F49" s="1026"/>
      <c r="G49" s="1027">
        <v>13.5</v>
      </c>
      <c r="H49" s="147">
        <f>IF(G49="","",G49-G49*COMPASS!$AH$12)</f>
        <v>13.5</v>
      </c>
    </row>
    <row r="50" spans="1:8" ht="15" customHeight="1">
      <c r="A50" s="1127" t="s">
        <v>16573</v>
      </c>
      <c r="B50" s="1025" t="s">
        <v>15864</v>
      </c>
      <c r="C50" s="1127" t="s">
        <v>15953</v>
      </c>
      <c r="D50" s="1025" t="s">
        <v>15954</v>
      </c>
      <c r="E50" s="1026">
        <v>1</v>
      </c>
      <c r="F50" s="1026"/>
      <c r="G50" s="1027">
        <v>49.5</v>
      </c>
      <c r="H50" s="147">
        <f>IF(G50="","",G50-G50*COMPASS!$AH$12)</f>
        <v>49.5</v>
      </c>
    </row>
    <row r="51" spans="1:8" ht="15" customHeight="1">
      <c r="A51" s="1127" t="s">
        <v>16574</v>
      </c>
      <c r="B51" s="1025" t="s">
        <v>15864</v>
      </c>
      <c r="C51" s="1127" t="s">
        <v>15955</v>
      </c>
      <c r="D51" s="1025" t="s">
        <v>15956</v>
      </c>
      <c r="E51" s="1026">
        <v>1</v>
      </c>
      <c r="F51" s="1026"/>
      <c r="G51" s="1027">
        <v>1</v>
      </c>
      <c r="H51" s="147">
        <f>IF(G51="","",G51-G51*COMPASS!$AH$12)</f>
        <v>1</v>
      </c>
    </row>
    <row r="52" spans="1:8" ht="15" customHeight="1">
      <c r="A52" s="1127" t="s">
        <v>16575</v>
      </c>
      <c r="B52" s="1025" t="s">
        <v>15864</v>
      </c>
      <c r="C52" s="1127" t="s">
        <v>15957</v>
      </c>
      <c r="D52" s="1025" t="s">
        <v>15958</v>
      </c>
      <c r="E52" s="1026">
        <v>1</v>
      </c>
      <c r="F52" s="1026"/>
      <c r="G52" s="1027">
        <v>18</v>
      </c>
      <c r="H52" s="147">
        <f>IF(G52="","",G52-G52*COMPASS!$AH$12)</f>
        <v>18</v>
      </c>
    </row>
    <row r="53" spans="1:8" ht="15" customHeight="1">
      <c r="A53" s="1127" t="s">
        <v>16576</v>
      </c>
      <c r="B53" s="1025" t="s">
        <v>15864</v>
      </c>
      <c r="C53" s="1127" t="s">
        <v>15959</v>
      </c>
      <c r="D53" s="1025" t="s">
        <v>15960</v>
      </c>
      <c r="E53" s="1026">
        <v>1</v>
      </c>
      <c r="F53" s="1026"/>
      <c r="G53" s="1027">
        <v>165</v>
      </c>
      <c r="H53" s="147">
        <f>IF(G53="","",G53-G53*COMPASS!$AH$12)</f>
        <v>165</v>
      </c>
    </row>
    <row r="54" spans="1:8" ht="15" customHeight="1">
      <c r="A54" s="1127" t="s">
        <v>16577</v>
      </c>
      <c r="B54" s="1025" t="s">
        <v>15864</v>
      </c>
      <c r="C54" s="1127" t="s">
        <v>15961</v>
      </c>
      <c r="D54" s="1025" t="s">
        <v>15962</v>
      </c>
      <c r="E54" s="1026">
        <v>1</v>
      </c>
      <c r="F54" s="1026"/>
      <c r="G54" s="1027">
        <v>63.5</v>
      </c>
      <c r="H54" s="147">
        <f>IF(G54="","",G54-G54*COMPASS!$AH$12)</f>
        <v>63.5</v>
      </c>
    </row>
    <row r="55" spans="1:8" ht="15" customHeight="1">
      <c r="A55" s="1127" t="s">
        <v>16578</v>
      </c>
      <c r="B55" s="1025" t="s">
        <v>15864</v>
      </c>
      <c r="C55" s="1127" t="s">
        <v>15963</v>
      </c>
      <c r="D55" s="1025" t="s">
        <v>15964</v>
      </c>
      <c r="E55" s="1026">
        <v>1</v>
      </c>
      <c r="F55" s="1026"/>
      <c r="G55" s="1027">
        <v>60</v>
      </c>
      <c r="H55" s="147">
        <f>IF(G55="","",G55-G55*COMPASS!$AH$12)</f>
        <v>60</v>
      </c>
    </row>
    <row r="56" spans="1:8" ht="15" customHeight="1">
      <c r="A56" s="1127" t="s">
        <v>16579</v>
      </c>
      <c r="B56" s="1025" t="s">
        <v>15864</v>
      </c>
      <c r="C56" s="1127" t="s">
        <v>15965</v>
      </c>
      <c r="D56" s="1025" t="s">
        <v>15966</v>
      </c>
      <c r="E56" s="1026">
        <v>1</v>
      </c>
      <c r="F56" s="1026"/>
      <c r="G56" s="1027">
        <v>63.5</v>
      </c>
      <c r="H56" s="147">
        <f>IF(G56="","",G56-G56*COMPASS!$AH$12)</f>
        <v>63.5</v>
      </c>
    </row>
    <row r="57" spans="1:8" ht="15" customHeight="1">
      <c r="A57" s="1127" t="s">
        <v>16580</v>
      </c>
      <c r="B57" s="1025" t="s">
        <v>15864</v>
      </c>
      <c r="C57" s="1127" t="s">
        <v>15967</v>
      </c>
      <c r="D57" s="1025" t="s">
        <v>15968</v>
      </c>
      <c r="E57" s="1026">
        <v>1</v>
      </c>
      <c r="F57" s="1026"/>
      <c r="G57" s="1027">
        <v>60</v>
      </c>
      <c r="H57" s="147">
        <f>IF(G57="","",G57-G57*COMPASS!$AH$12)</f>
        <v>60</v>
      </c>
    </row>
    <row r="58" spans="1:8" ht="15" customHeight="1">
      <c r="A58" s="1127" t="s">
        <v>16581</v>
      </c>
      <c r="B58" s="1025" t="s">
        <v>15864</v>
      </c>
      <c r="C58" s="1127" t="s">
        <v>15969</v>
      </c>
      <c r="D58" s="1025" t="s">
        <v>15970</v>
      </c>
      <c r="E58" s="1026">
        <v>1</v>
      </c>
      <c r="F58" s="1026"/>
      <c r="G58" s="1027">
        <v>137</v>
      </c>
      <c r="H58" s="147">
        <f>IF(G58="","",G58-G58*COMPASS!$AH$12)</f>
        <v>137</v>
      </c>
    </row>
    <row r="59" spans="1:8" ht="15" customHeight="1">
      <c r="A59" s="1127" t="s">
        <v>16582</v>
      </c>
      <c r="B59" s="1025" t="s">
        <v>15864</v>
      </c>
      <c r="C59" s="1127" t="s">
        <v>15971</v>
      </c>
      <c r="D59" s="1025" t="s">
        <v>15972</v>
      </c>
      <c r="E59" s="1026">
        <v>1</v>
      </c>
      <c r="F59" s="1026"/>
      <c r="G59" s="1027">
        <v>108.5</v>
      </c>
      <c r="H59" s="147">
        <f>IF(G59="","",G59-G59*COMPASS!$AH$12)</f>
        <v>108.5</v>
      </c>
    </row>
    <row r="60" spans="1:8" ht="15" customHeight="1">
      <c r="A60" s="1127" t="s">
        <v>16583</v>
      </c>
      <c r="B60" s="1025" t="s">
        <v>15864</v>
      </c>
      <c r="C60" s="1127" t="s">
        <v>15973</v>
      </c>
      <c r="D60" s="1025" t="s">
        <v>15974</v>
      </c>
      <c r="E60" s="1026">
        <v>1</v>
      </c>
      <c r="F60" s="1026"/>
      <c r="G60" s="1027">
        <v>108.5</v>
      </c>
      <c r="H60" s="147">
        <f>IF(G60="","",G60-G60*COMPASS!$AH$12)</f>
        <v>108.5</v>
      </c>
    </row>
    <row r="61" spans="1:8" ht="15" customHeight="1">
      <c r="A61" s="1127" t="s">
        <v>16584</v>
      </c>
      <c r="B61" s="1025" t="s">
        <v>15864</v>
      </c>
      <c r="C61" s="1127" t="s">
        <v>15975</v>
      </c>
      <c r="D61" s="1025" t="s">
        <v>15976</v>
      </c>
      <c r="E61" s="1026">
        <v>1</v>
      </c>
      <c r="F61" s="1026"/>
      <c r="G61" s="1027">
        <v>108.5</v>
      </c>
      <c r="H61" s="147">
        <f>IF(G61="","",G61-G61*COMPASS!$AH$12)</f>
        <v>108.5</v>
      </c>
    </row>
    <row r="62" spans="1:8" ht="15" customHeight="1">
      <c r="A62" s="1127" t="s">
        <v>16585</v>
      </c>
      <c r="B62" s="1025" t="s">
        <v>15864</v>
      </c>
      <c r="C62" s="1127" t="s">
        <v>15977</v>
      </c>
      <c r="D62" s="1025" t="s">
        <v>15978</v>
      </c>
      <c r="E62" s="1026">
        <v>1</v>
      </c>
      <c r="F62" s="1026"/>
      <c r="G62" s="1027">
        <v>108.5</v>
      </c>
      <c r="H62" s="147">
        <f>IF(G62="","",G62-G62*COMPASS!$AH$12)</f>
        <v>108.5</v>
      </c>
    </row>
    <row r="63" spans="1:8" ht="15" customHeight="1">
      <c r="A63" s="1127" t="s">
        <v>16586</v>
      </c>
      <c r="B63" s="1025" t="s">
        <v>15864</v>
      </c>
      <c r="C63" s="1127" t="s">
        <v>15979</v>
      </c>
      <c r="D63" s="1025" t="s">
        <v>15980</v>
      </c>
      <c r="E63" s="1026">
        <v>1</v>
      </c>
      <c r="F63" s="1026"/>
      <c r="G63" s="1027">
        <v>108.5</v>
      </c>
      <c r="H63" s="147">
        <f>IF(G63="","",G63-G63*COMPASS!$AH$12)</f>
        <v>108.5</v>
      </c>
    </row>
    <row r="64" spans="1:8" ht="15" customHeight="1">
      <c r="A64" s="1127" t="s">
        <v>16587</v>
      </c>
      <c r="B64" s="1025" t="s">
        <v>15864</v>
      </c>
      <c r="C64" s="1127" t="s">
        <v>15981</v>
      </c>
      <c r="D64" s="1025" t="s">
        <v>15982</v>
      </c>
      <c r="E64" s="1026">
        <v>1</v>
      </c>
      <c r="F64" s="1026"/>
      <c r="G64" s="1027">
        <v>108.5</v>
      </c>
      <c r="H64" s="147">
        <f>IF(G64="","",G64-G64*COMPASS!$AH$12)</f>
        <v>108.5</v>
      </c>
    </row>
    <row r="65" spans="1:8" ht="15" customHeight="1">
      <c r="A65" s="1127" t="s">
        <v>16588</v>
      </c>
      <c r="B65" s="1025" t="s">
        <v>15864</v>
      </c>
      <c r="C65" s="1127" t="s">
        <v>15983</v>
      </c>
      <c r="D65" s="1025" t="s">
        <v>15984</v>
      </c>
      <c r="E65" s="1026">
        <v>1</v>
      </c>
      <c r="F65" s="1026"/>
      <c r="G65" s="1027">
        <v>108.5</v>
      </c>
      <c r="H65" s="147">
        <f>IF(G65="","",G65-G65*COMPASS!$AH$12)</f>
        <v>108.5</v>
      </c>
    </row>
    <row r="66" spans="1:8" ht="15" customHeight="1">
      <c r="A66" s="1127" t="s">
        <v>16589</v>
      </c>
      <c r="B66" s="1025" t="s">
        <v>15864</v>
      </c>
      <c r="C66" s="1127" t="s">
        <v>15985</v>
      </c>
      <c r="D66" s="1025" t="s">
        <v>15986</v>
      </c>
      <c r="E66" s="1026">
        <v>1</v>
      </c>
      <c r="F66" s="1026"/>
      <c r="G66" s="1027">
        <v>108.5</v>
      </c>
      <c r="H66" s="147">
        <f>IF(G66="","",G66-G66*COMPASS!$AH$12)</f>
        <v>108.5</v>
      </c>
    </row>
    <row r="67" spans="1:8" ht="15" customHeight="1">
      <c r="A67" s="1127" t="s">
        <v>16590</v>
      </c>
      <c r="B67" s="1025" t="s">
        <v>15864</v>
      </c>
      <c r="C67" s="1127" t="s">
        <v>15987</v>
      </c>
      <c r="D67" s="1025" t="s">
        <v>15988</v>
      </c>
      <c r="E67" s="1026">
        <v>1</v>
      </c>
      <c r="F67" s="1026"/>
      <c r="G67" s="1027">
        <v>108.5</v>
      </c>
      <c r="H67" s="147">
        <f>IF(G67="","",G67-G67*COMPASS!$AH$12)</f>
        <v>108.5</v>
      </c>
    </row>
    <row r="68" spans="1:8" ht="15" customHeight="1">
      <c r="A68" s="1127" t="s">
        <v>16591</v>
      </c>
      <c r="B68" s="1025" t="s">
        <v>15864</v>
      </c>
      <c r="C68" s="1127" t="s">
        <v>15989</v>
      </c>
      <c r="D68" s="1025" t="s">
        <v>15990</v>
      </c>
      <c r="E68" s="1026">
        <v>1</v>
      </c>
      <c r="F68" s="1026"/>
      <c r="G68" s="1027">
        <v>108.5</v>
      </c>
      <c r="H68" s="147">
        <f>IF(G68="","",G68-G68*COMPASS!$AH$12)</f>
        <v>108.5</v>
      </c>
    </row>
    <row r="69" spans="1:8" ht="15" customHeight="1">
      <c r="A69" s="1127" t="s">
        <v>16592</v>
      </c>
      <c r="B69" s="1025" t="s">
        <v>15864</v>
      </c>
      <c r="C69" s="1127" t="s">
        <v>15991</v>
      </c>
      <c r="D69" s="1025" t="s">
        <v>15992</v>
      </c>
      <c r="E69" s="1026">
        <v>1</v>
      </c>
      <c r="F69" s="1026"/>
      <c r="G69" s="1027">
        <v>108.5</v>
      </c>
      <c r="H69" s="147">
        <f>IF(G69="","",G69-G69*COMPASS!$AH$12)</f>
        <v>108.5</v>
      </c>
    </row>
    <row r="70" spans="1:8" ht="15" customHeight="1">
      <c r="A70" s="1127" t="s">
        <v>16593</v>
      </c>
      <c r="B70" s="1025" t="s">
        <v>15864</v>
      </c>
      <c r="C70" s="1127" t="s">
        <v>15993</v>
      </c>
      <c r="D70" s="1025" t="s">
        <v>15994</v>
      </c>
      <c r="E70" s="1026">
        <v>1</v>
      </c>
      <c r="F70" s="1026"/>
      <c r="G70" s="1027">
        <v>108.5</v>
      </c>
      <c r="H70" s="147">
        <f>IF(G70="","",G70-G70*COMPASS!$AH$12)</f>
        <v>108.5</v>
      </c>
    </row>
    <row r="71" spans="1:8" ht="15" customHeight="1">
      <c r="A71" s="1127" t="s">
        <v>16594</v>
      </c>
      <c r="B71" s="1025" t="s">
        <v>15864</v>
      </c>
      <c r="C71" s="1127" t="s">
        <v>15995</v>
      </c>
      <c r="D71" s="1025" t="s">
        <v>15996</v>
      </c>
      <c r="E71" s="1026">
        <v>1</v>
      </c>
      <c r="F71" s="1026"/>
      <c r="G71" s="1027">
        <v>157.5</v>
      </c>
      <c r="H71" s="147">
        <f>IF(G71="","",G71-G71*COMPASS!$AH$12)</f>
        <v>157.5</v>
      </c>
    </row>
    <row r="72" spans="1:8" ht="15" customHeight="1">
      <c r="A72" s="1127" t="s">
        <v>16595</v>
      </c>
      <c r="B72" s="1025" t="s">
        <v>15864</v>
      </c>
      <c r="C72" s="1127" t="s">
        <v>15997</v>
      </c>
      <c r="D72" s="1025" t="s">
        <v>15998</v>
      </c>
      <c r="E72" s="1026">
        <v>1</v>
      </c>
      <c r="F72" s="1026"/>
      <c r="G72" s="1027">
        <v>157.5</v>
      </c>
      <c r="H72" s="147">
        <f>IF(G72="","",G72-G72*COMPASS!$AH$12)</f>
        <v>157.5</v>
      </c>
    </row>
    <row r="73" spans="1:8" ht="15" customHeight="1">
      <c r="A73" s="1127" t="s">
        <v>16596</v>
      </c>
      <c r="B73" s="1025" t="s">
        <v>15864</v>
      </c>
      <c r="C73" s="1127" t="s">
        <v>15999</v>
      </c>
      <c r="D73" s="1025" t="s">
        <v>16000</v>
      </c>
      <c r="E73" s="1026">
        <v>1</v>
      </c>
      <c r="F73" s="1026"/>
      <c r="G73" s="1027">
        <v>157.5</v>
      </c>
      <c r="H73" s="147">
        <f>IF(G73="","",G73-G73*COMPASS!$AH$12)</f>
        <v>157.5</v>
      </c>
    </row>
    <row r="74" spans="1:8" ht="15" customHeight="1">
      <c r="A74" s="1127" t="s">
        <v>16597</v>
      </c>
      <c r="B74" s="1025" t="s">
        <v>15864</v>
      </c>
      <c r="C74" s="1127" t="s">
        <v>16001</v>
      </c>
      <c r="D74" s="1025" t="s">
        <v>16002</v>
      </c>
      <c r="E74" s="1026">
        <v>1</v>
      </c>
      <c r="F74" s="1026"/>
      <c r="G74" s="1027">
        <v>157.5</v>
      </c>
      <c r="H74" s="147">
        <f>IF(G74="","",G74-G74*COMPASS!$AH$12)</f>
        <v>157.5</v>
      </c>
    </row>
    <row r="75" spans="1:8" ht="15" customHeight="1">
      <c r="A75" s="1127" t="s">
        <v>16598</v>
      </c>
      <c r="B75" s="1025" t="s">
        <v>15864</v>
      </c>
      <c r="C75" s="1127" t="s">
        <v>16003</v>
      </c>
      <c r="D75" s="1025" t="s">
        <v>16004</v>
      </c>
      <c r="E75" s="1026">
        <v>1</v>
      </c>
      <c r="F75" s="1026"/>
      <c r="G75" s="1027">
        <v>240</v>
      </c>
      <c r="H75" s="147">
        <f>IF(G75="","",G75-G75*COMPASS!$AH$12)</f>
        <v>240</v>
      </c>
    </row>
    <row r="76" spans="1:8" ht="15" customHeight="1">
      <c r="A76" s="1127" t="s">
        <v>16599</v>
      </c>
      <c r="B76" s="1025" t="s">
        <v>15864</v>
      </c>
      <c r="C76" s="1127" t="s">
        <v>16005</v>
      </c>
      <c r="D76" s="1025" t="s">
        <v>16006</v>
      </c>
      <c r="E76" s="1026">
        <v>1</v>
      </c>
      <c r="F76" s="1026"/>
      <c r="G76" s="1027">
        <v>240</v>
      </c>
      <c r="H76" s="147">
        <f>IF(G76="","",G76-G76*COMPASS!$AH$12)</f>
        <v>240</v>
      </c>
    </row>
    <row r="77" spans="1:8" ht="15" customHeight="1">
      <c r="A77" s="1127" t="s">
        <v>16600</v>
      </c>
      <c r="B77" s="1025" t="s">
        <v>15864</v>
      </c>
      <c r="C77" s="1127" t="s">
        <v>16007</v>
      </c>
      <c r="D77" s="1025" t="s">
        <v>16008</v>
      </c>
      <c r="E77" s="1026">
        <v>1</v>
      </c>
      <c r="F77" s="1026"/>
      <c r="G77" s="1027">
        <v>77</v>
      </c>
      <c r="H77" s="147">
        <f>IF(G77="","",G77-G77*COMPASS!$AH$12)</f>
        <v>77</v>
      </c>
    </row>
    <row r="78" spans="1:8" ht="15" customHeight="1">
      <c r="A78" s="1127" t="s">
        <v>16601</v>
      </c>
      <c r="B78" s="1025" t="s">
        <v>15864</v>
      </c>
      <c r="C78" s="1127" t="s">
        <v>16009</v>
      </c>
      <c r="D78" s="1025" t="s">
        <v>16010</v>
      </c>
      <c r="E78" s="1026">
        <v>1</v>
      </c>
      <c r="F78" s="1026"/>
      <c r="G78" s="1027">
        <v>77</v>
      </c>
      <c r="H78" s="147">
        <f>IF(G78="","",G78-G78*COMPASS!$AH$12)</f>
        <v>77</v>
      </c>
    </row>
    <row r="79" spans="1:8" ht="15" customHeight="1">
      <c r="A79" s="1127" t="s">
        <v>16602</v>
      </c>
      <c r="B79" s="1025" t="s">
        <v>15864</v>
      </c>
      <c r="C79" s="1127" t="s">
        <v>16011</v>
      </c>
      <c r="D79" s="1025" t="s">
        <v>16012</v>
      </c>
      <c r="E79" s="1026">
        <v>1</v>
      </c>
      <c r="F79" s="1026"/>
      <c r="G79" s="1027">
        <v>77</v>
      </c>
      <c r="H79" s="147">
        <f>IF(G79="","",G79-G79*COMPASS!$AH$12)</f>
        <v>77</v>
      </c>
    </row>
    <row r="80" spans="1:8" ht="15" customHeight="1">
      <c r="A80" s="1127" t="s">
        <v>16603</v>
      </c>
      <c r="B80" s="1025" t="s">
        <v>15864</v>
      </c>
      <c r="C80" s="1127" t="s">
        <v>16013</v>
      </c>
      <c r="D80" s="1025" t="s">
        <v>16014</v>
      </c>
      <c r="E80" s="1026">
        <v>1</v>
      </c>
      <c r="F80" s="1026"/>
      <c r="G80" s="1027">
        <v>77</v>
      </c>
      <c r="H80" s="147">
        <f>IF(G80="","",G80-G80*COMPASS!$AH$12)</f>
        <v>77</v>
      </c>
    </row>
    <row r="81" spans="1:8" ht="15" customHeight="1">
      <c r="A81" s="1127" t="s">
        <v>16604</v>
      </c>
      <c r="B81" s="1025" t="s">
        <v>15864</v>
      </c>
      <c r="C81" s="1127" t="s">
        <v>16015</v>
      </c>
      <c r="D81" s="1025" t="s">
        <v>16016</v>
      </c>
      <c r="E81" s="1026">
        <v>1</v>
      </c>
      <c r="F81" s="1026"/>
      <c r="G81" s="1027">
        <v>514</v>
      </c>
      <c r="H81" s="147">
        <f>IF(G81="","",G81-G81*COMPASS!$AH$12)</f>
        <v>514</v>
      </c>
    </row>
    <row r="82" spans="1:8" ht="15" customHeight="1">
      <c r="A82" s="1127" t="s">
        <v>16605</v>
      </c>
      <c r="B82" s="1025" t="s">
        <v>15864</v>
      </c>
      <c r="C82" s="1127" t="s">
        <v>16017</v>
      </c>
      <c r="D82" s="1025" t="s">
        <v>16018</v>
      </c>
      <c r="E82" s="1026">
        <v>1</v>
      </c>
      <c r="F82" s="1026"/>
      <c r="G82" s="1027">
        <v>514</v>
      </c>
      <c r="H82" s="147">
        <f>IF(G82="","",G82-G82*COMPASS!$AH$12)</f>
        <v>514</v>
      </c>
    </row>
    <row r="83" spans="1:8" ht="15" customHeight="1">
      <c r="A83" s="1127" t="s">
        <v>16606</v>
      </c>
      <c r="B83" s="1025" t="s">
        <v>15864</v>
      </c>
      <c r="C83" s="1127" t="s">
        <v>5299</v>
      </c>
      <c r="D83" s="1025" t="s">
        <v>16019</v>
      </c>
      <c r="E83" s="1026">
        <v>1</v>
      </c>
      <c r="F83" s="1026"/>
      <c r="G83" s="1027">
        <v>335</v>
      </c>
      <c r="H83" s="147">
        <f>IF(G83="","",G83-G83*COMPASS!$AH$12)</f>
        <v>335</v>
      </c>
    </row>
    <row r="84" spans="1:8" ht="15" customHeight="1">
      <c r="A84" s="1127" t="s">
        <v>16607</v>
      </c>
      <c r="B84" s="1025" t="s">
        <v>15864</v>
      </c>
      <c r="C84" s="1127" t="s">
        <v>16020</v>
      </c>
      <c r="D84" s="1025" t="s">
        <v>16021</v>
      </c>
      <c r="E84" s="1026">
        <v>1</v>
      </c>
      <c r="F84" s="1026"/>
      <c r="G84" s="1027">
        <v>557.5</v>
      </c>
      <c r="H84" s="147">
        <f>IF(G84="","",G84-G84*COMPASS!$AH$12)</f>
        <v>557.5</v>
      </c>
    </row>
    <row r="85" spans="1:8" ht="15" customHeight="1">
      <c r="A85" s="1127" t="s">
        <v>16608</v>
      </c>
      <c r="B85" s="1025" t="s">
        <v>15864</v>
      </c>
      <c r="C85" s="1127" t="s">
        <v>16022</v>
      </c>
      <c r="D85" s="1025" t="s">
        <v>16023</v>
      </c>
      <c r="E85" s="1026">
        <v>1</v>
      </c>
      <c r="F85" s="1026"/>
      <c r="G85" s="1027">
        <v>3992</v>
      </c>
      <c r="H85" s="147">
        <f>IF(G85="","",G85-G85*COMPASS!$AH$12)</f>
        <v>3992</v>
      </c>
    </row>
    <row r="86" spans="1:8" ht="15" customHeight="1">
      <c r="A86" s="1127" t="s">
        <v>16609</v>
      </c>
      <c r="B86" s="1025" t="s">
        <v>15864</v>
      </c>
      <c r="C86" s="1127" t="s">
        <v>16024</v>
      </c>
      <c r="D86" s="1025" t="s">
        <v>16025</v>
      </c>
      <c r="E86" s="1026">
        <v>1</v>
      </c>
      <c r="F86" s="1026"/>
      <c r="G86" s="1027">
        <v>1490</v>
      </c>
      <c r="H86" s="147">
        <f>IF(G86="","",G86-G86*COMPASS!$AH$12)</f>
        <v>1490</v>
      </c>
    </row>
    <row r="87" spans="1:8" ht="15" customHeight="1">
      <c r="A87" s="1127" t="s">
        <v>16610</v>
      </c>
      <c r="B87" s="1025" t="s">
        <v>15864</v>
      </c>
      <c r="C87" s="1127" t="s">
        <v>16026</v>
      </c>
      <c r="D87" s="1025" t="s">
        <v>16027</v>
      </c>
      <c r="E87" s="1026">
        <v>1</v>
      </c>
      <c r="F87" s="1026"/>
      <c r="G87" s="1027">
        <v>3082</v>
      </c>
      <c r="H87" s="147">
        <f>IF(G87="","",G87-G87*COMPASS!$AH$12)</f>
        <v>3082</v>
      </c>
    </row>
    <row r="88" spans="1:8" ht="15" customHeight="1">
      <c r="A88" s="1127" t="s">
        <v>16611</v>
      </c>
      <c r="B88" s="1025" t="s">
        <v>15864</v>
      </c>
      <c r="C88" s="1127" t="s">
        <v>16028</v>
      </c>
      <c r="D88" s="1025" t="s">
        <v>16029</v>
      </c>
      <c r="E88" s="1026">
        <v>1</v>
      </c>
      <c r="F88" s="1026"/>
      <c r="G88" s="1027">
        <v>2662.5</v>
      </c>
      <c r="H88" s="147">
        <f>IF(G88="","",G88-G88*COMPASS!$AH$12)</f>
        <v>2662.5</v>
      </c>
    </row>
    <row r="89" spans="1:8" ht="15" customHeight="1">
      <c r="A89" s="1127" t="s">
        <v>16612</v>
      </c>
      <c r="B89" s="1025" t="s">
        <v>15864</v>
      </c>
      <c r="C89" s="1127" t="s">
        <v>16030</v>
      </c>
      <c r="D89" s="1025" t="s">
        <v>16031</v>
      </c>
      <c r="E89" s="1026">
        <v>1</v>
      </c>
      <c r="F89" s="1026"/>
      <c r="G89" s="1027">
        <v>2475.5</v>
      </c>
      <c r="H89" s="147">
        <f>IF(G89="","",G89-G89*COMPASS!$AH$12)</f>
        <v>2475.5</v>
      </c>
    </row>
    <row r="90" spans="1:8" ht="15" customHeight="1">
      <c r="A90" s="1127" t="s">
        <v>16613</v>
      </c>
      <c r="B90" s="1025" t="s">
        <v>15864</v>
      </c>
      <c r="C90" s="1127" t="s">
        <v>16032</v>
      </c>
      <c r="D90" s="1025" t="s">
        <v>16033</v>
      </c>
      <c r="E90" s="1026">
        <v>1</v>
      </c>
      <c r="F90" s="1026"/>
      <c r="G90" s="1027">
        <v>1434</v>
      </c>
      <c r="H90" s="147">
        <f>IF(G90="","",G90-G90*COMPASS!$AH$12)</f>
        <v>1434</v>
      </c>
    </row>
    <row r="91" spans="1:8" ht="15" customHeight="1">
      <c r="A91" s="1127" t="s">
        <v>16614</v>
      </c>
      <c r="B91" s="1025" t="s">
        <v>15864</v>
      </c>
      <c r="C91" s="1127" t="s">
        <v>16034</v>
      </c>
      <c r="D91" s="1025" t="s">
        <v>16035</v>
      </c>
      <c r="E91" s="1026">
        <v>1</v>
      </c>
      <c r="F91" s="1026"/>
      <c r="G91" s="1027">
        <v>401</v>
      </c>
      <c r="H91" s="147">
        <f>IF(G91="","",G91-G91*COMPASS!$AH$12)</f>
        <v>401</v>
      </c>
    </row>
    <row r="92" spans="1:8" ht="15" customHeight="1">
      <c r="A92" s="1127" t="s">
        <v>16615</v>
      </c>
      <c r="B92" s="1025" t="s">
        <v>15864</v>
      </c>
      <c r="C92" s="1127" t="s">
        <v>16036</v>
      </c>
      <c r="D92" s="1025" t="s">
        <v>16037</v>
      </c>
      <c r="E92" s="1026">
        <v>1</v>
      </c>
      <c r="F92" s="1026"/>
      <c r="G92" s="1027">
        <v>401.5</v>
      </c>
      <c r="H92" s="147">
        <f>IF(G92="","",G92-G92*COMPASS!$AH$12)</f>
        <v>401.5</v>
      </c>
    </row>
    <row r="93" spans="1:8" ht="15" customHeight="1">
      <c r="A93" s="1127" t="s">
        <v>16616</v>
      </c>
      <c r="B93" s="1025" t="s">
        <v>15864</v>
      </c>
      <c r="C93" s="1127" t="s">
        <v>16038</v>
      </c>
      <c r="D93" s="1025" t="s">
        <v>16039</v>
      </c>
      <c r="E93" s="1026">
        <v>1</v>
      </c>
      <c r="F93" s="1026"/>
      <c r="G93" s="1027">
        <v>222.5</v>
      </c>
      <c r="H93" s="147">
        <f>IF(G93="","",G93-G93*COMPASS!$AH$12)</f>
        <v>222.5</v>
      </c>
    </row>
    <row r="94" spans="1:8" ht="15" customHeight="1">
      <c r="A94" s="1127" t="s">
        <v>16617</v>
      </c>
      <c r="B94" s="1025" t="s">
        <v>15864</v>
      </c>
      <c r="C94" s="1127" t="s">
        <v>16040</v>
      </c>
      <c r="D94" s="1025" t="s">
        <v>16041</v>
      </c>
      <c r="E94" s="1026">
        <v>1</v>
      </c>
      <c r="F94" s="1026"/>
      <c r="G94" s="1027">
        <v>254.5</v>
      </c>
      <c r="H94" s="147">
        <f>IF(G94="","",G94-G94*COMPASS!$AH$12)</f>
        <v>254.5</v>
      </c>
    </row>
    <row r="95" spans="1:8" ht="15" customHeight="1">
      <c r="A95" s="1127" t="s">
        <v>16618</v>
      </c>
      <c r="B95" s="1025" t="s">
        <v>15864</v>
      </c>
      <c r="C95" s="1127" t="s">
        <v>16042</v>
      </c>
      <c r="D95" s="1025" t="s">
        <v>16043</v>
      </c>
      <c r="E95" s="1026">
        <v>1</v>
      </c>
      <c r="F95" s="1026"/>
      <c r="G95" s="1027">
        <v>564</v>
      </c>
      <c r="H95" s="147">
        <f>IF(G95="","",G95-G95*COMPASS!$AH$12)</f>
        <v>564</v>
      </c>
    </row>
    <row r="96" spans="1:8" ht="15" customHeight="1">
      <c r="A96" s="1127" t="s">
        <v>16619</v>
      </c>
      <c r="B96" s="1025" t="s">
        <v>15864</v>
      </c>
      <c r="C96" s="1127" t="s">
        <v>16044</v>
      </c>
      <c r="D96" s="1025" t="s">
        <v>16045</v>
      </c>
      <c r="E96" s="1026">
        <v>1</v>
      </c>
      <c r="F96" s="1026"/>
      <c r="G96" s="1027">
        <v>405</v>
      </c>
      <c r="H96" s="147">
        <f>IF(G96="","",G96-G96*COMPASS!$AH$12)</f>
        <v>405</v>
      </c>
    </row>
    <row r="97" spans="1:8" ht="15" customHeight="1">
      <c r="A97" s="1127" t="s">
        <v>16620</v>
      </c>
      <c r="B97" s="1025" t="s">
        <v>15864</v>
      </c>
      <c r="C97" s="1127" t="s">
        <v>16046</v>
      </c>
      <c r="D97" s="1025" t="s">
        <v>16047</v>
      </c>
      <c r="E97" s="1026">
        <v>1</v>
      </c>
      <c r="F97" s="1026"/>
      <c r="G97" s="1027">
        <v>2155</v>
      </c>
      <c r="H97" s="147">
        <f>IF(G97="","",G97-G97*COMPASS!$AH$12)</f>
        <v>2155</v>
      </c>
    </row>
    <row r="98" spans="1:8" ht="15" customHeight="1">
      <c r="A98" s="1127" t="s">
        <v>16621</v>
      </c>
      <c r="B98" s="1025" t="s">
        <v>15864</v>
      </c>
      <c r="C98" s="1127" t="s">
        <v>16048</v>
      </c>
      <c r="D98" s="1025" t="s">
        <v>16049</v>
      </c>
      <c r="E98" s="1026">
        <v>1</v>
      </c>
      <c r="F98" s="1026"/>
      <c r="G98" s="1027">
        <v>4</v>
      </c>
      <c r="H98" s="147">
        <f>IF(G98="","",G98-G98*COMPASS!$AH$12)</f>
        <v>4</v>
      </c>
    </row>
    <row r="99" spans="1:8" ht="15" customHeight="1">
      <c r="A99" s="1127" t="s">
        <v>16622</v>
      </c>
      <c r="B99" s="1025" t="s">
        <v>15864</v>
      </c>
      <c r="C99" s="1127" t="s">
        <v>16050</v>
      </c>
      <c r="D99" s="1025" t="s">
        <v>16051</v>
      </c>
      <c r="E99" s="1026">
        <v>1</v>
      </c>
      <c r="F99" s="1026"/>
      <c r="G99" s="1027">
        <v>1</v>
      </c>
      <c r="H99" s="147">
        <f>IF(G99="","",G99-G99*COMPASS!$AH$12)</f>
        <v>1</v>
      </c>
    </row>
    <row r="100" spans="1:8" ht="15" customHeight="1">
      <c r="A100" s="1127" t="s">
        <v>16623</v>
      </c>
      <c r="B100" s="1025" t="s">
        <v>15864</v>
      </c>
      <c r="C100" s="1127" t="s">
        <v>16052</v>
      </c>
      <c r="D100" s="1025" t="s">
        <v>16053</v>
      </c>
      <c r="E100" s="1026">
        <v>1</v>
      </c>
      <c r="F100" s="1026"/>
      <c r="G100" s="1027">
        <v>2.5</v>
      </c>
      <c r="H100" s="147">
        <f>IF(G100="","",G100-G100*COMPASS!$AH$12)</f>
        <v>2.5</v>
      </c>
    </row>
    <row r="101" spans="1:8" ht="15" customHeight="1">
      <c r="A101" s="1127" t="s">
        <v>16624</v>
      </c>
      <c r="B101" s="1025" t="s">
        <v>15864</v>
      </c>
      <c r="C101" s="1127" t="s">
        <v>16054</v>
      </c>
      <c r="D101" s="1025" t="s">
        <v>16055</v>
      </c>
      <c r="E101" s="1026">
        <v>1</v>
      </c>
      <c r="F101" s="1026"/>
      <c r="G101" s="1027">
        <v>20</v>
      </c>
      <c r="H101" s="147">
        <f>IF(G101="","",G101-G101*COMPASS!$AH$12)</f>
        <v>20</v>
      </c>
    </row>
    <row r="102" spans="1:8" ht="15" customHeight="1">
      <c r="A102" s="1127" t="s">
        <v>16625</v>
      </c>
      <c r="B102" s="1025" t="s">
        <v>15864</v>
      </c>
      <c r="C102" s="1127" t="s">
        <v>16056</v>
      </c>
      <c r="D102" s="1025" t="s">
        <v>16057</v>
      </c>
      <c r="E102" s="1026">
        <v>1</v>
      </c>
      <c r="F102" s="1026"/>
      <c r="G102" s="1027">
        <v>55</v>
      </c>
      <c r="H102" s="147">
        <f>IF(G102="","",G102-G102*COMPASS!$AH$12)</f>
        <v>55</v>
      </c>
    </row>
    <row r="103" spans="1:8" ht="15" customHeight="1">
      <c r="A103" s="1127" t="s">
        <v>16626</v>
      </c>
      <c r="B103" s="1025" t="s">
        <v>15864</v>
      </c>
      <c r="C103" s="1127" t="s">
        <v>16058</v>
      </c>
      <c r="D103" s="1025" t="s">
        <v>16059</v>
      </c>
      <c r="E103" s="1026">
        <v>1</v>
      </c>
      <c r="F103" s="1026"/>
      <c r="G103" s="1027">
        <v>96.5</v>
      </c>
      <c r="H103" s="147">
        <f>IF(G103="","",G103-G103*COMPASS!$AH$12)</f>
        <v>96.5</v>
      </c>
    </row>
    <row r="104" spans="1:8" ht="15" customHeight="1">
      <c r="A104" s="1127" t="s">
        <v>16627</v>
      </c>
      <c r="B104" s="1025" t="s">
        <v>15864</v>
      </c>
      <c r="C104" s="1127" t="s">
        <v>16060</v>
      </c>
      <c r="D104" s="1025" t="s">
        <v>16061</v>
      </c>
      <c r="E104" s="1026">
        <v>1</v>
      </c>
      <c r="F104" s="1026"/>
      <c r="G104" s="1027">
        <v>25</v>
      </c>
      <c r="H104" s="147">
        <f>IF(G104="","",G104-G104*COMPASS!$AH$12)</f>
        <v>25</v>
      </c>
    </row>
    <row r="105" spans="1:8" ht="15" customHeight="1">
      <c r="A105" s="1127" t="s">
        <v>16628</v>
      </c>
      <c r="B105" s="1025" t="s">
        <v>15864</v>
      </c>
      <c r="C105" s="1127" t="s">
        <v>16062</v>
      </c>
      <c r="D105" s="1025" t="s">
        <v>16063</v>
      </c>
      <c r="E105" s="1026">
        <v>1</v>
      </c>
      <c r="F105" s="1026"/>
      <c r="G105" s="1027">
        <v>34</v>
      </c>
      <c r="H105" s="147">
        <f>IF(G105="","",G105-G105*COMPASS!$AH$12)</f>
        <v>34</v>
      </c>
    </row>
    <row r="106" spans="1:8" ht="15" customHeight="1">
      <c r="A106" s="1127" t="s">
        <v>16629</v>
      </c>
      <c r="B106" s="1025" t="s">
        <v>15864</v>
      </c>
      <c r="C106" s="1127" t="s">
        <v>16064</v>
      </c>
      <c r="D106" s="1025" t="s">
        <v>16065</v>
      </c>
      <c r="E106" s="1026">
        <v>1</v>
      </c>
      <c r="F106" s="1026"/>
      <c r="G106" s="1027">
        <v>927</v>
      </c>
      <c r="H106" s="147">
        <f>IF(G106="","",G106-G106*COMPASS!$AH$12)</f>
        <v>927</v>
      </c>
    </row>
    <row r="107" spans="1:8" ht="15" customHeight="1">
      <c r="A107" s="1127" t="s">
        <v>16630</v>
      </c>
      <c r="B107" s="1025" t="s">
        <v>15864</v>
      </c>
      <c r="C107" s="1127" t="s">
        <v>16066</v>
      </c>
      <c r="D107" s="1025" t="s">
        <v>16067</v>
      </c>
      <c r="E107" s="1026">
        <v>1</v>
      </c>
      <c r="F107" s="1026"/>
      <c r="G107" s="1027">
        <v>6278</v>
      </c>
      <c r="H107" s="147">
        <f>IF(G107="","",G107-G107*COMPASS!$AH$12)</f>
        <v>6278</v>
      </c>
    </row>
    <row r="108" spans="1:8" ht="15" customHeight="1">
      <c r="A108" s="1127" t="s">
        <v>16631</v>
      </c>
      <c r="B108" s="1025" t="s">
        <v>15864</v>
      </c>
      <c r="C108" s="1127" t="s">
        <v>16068</v>
      </c>
      <c r="D108" s="1025" t="s">
        <v>16069</v>
      </c>
      <c r="E108" s="1026">
        <v>1</v>
      </c>
      <c r="F108" s="1026"/>
      <c r="G108" s="1027">
        <v>324.5</v>
      </c>
      <c r="H108" s="147">
        <f>IF(G108="","",G108-G108*COMPASS!$AH$12)</f>
        <v>324.5</v>
      </c>
    </row>
    <row r="109" spans="1:8" ht="15" customHeight="1">
      <c r="A109" s="1127" t="s">
        <v>16632</v>
      </c>
      <c r="B109" s="1025" t="s">
        <v>15864</v>
      </c>
      <c r="C109" s="1127" t="s">
        <v>16070</v>
      </c>
      <c r="D109" s="1025" t="s">
        <v>16071</v>
      </c>
      <c r="E109" s="1026">
        <v>1</v>
      </c>
      <c r="F109" s="1026"/>
      <c r="G109" s="1027">
        <v>479.5</v>
      </c>
      <c r="H109" s="147">
        <f>IF(G109="","",G109-G109*COMPASS!$AH$12)</f>
        <v>479.5</v>
      </c>
    </row>
    <row r="110" spans="1:8" ht="15" customHeight="1">
      <c r="A110" s="1127" t="s">
        <v>16633</v>
      </c>
      <c r="B110" s="1025" t="s">
        <v>15864</v>
      </c>
      <c r="C110" s="1127" t="s">
        <v>16072</v>
      </c>
      <c r="D110" s="1025" t="s">
        <v>16073</v>
      </c>
      <c r="E110" s="1026">
        <v>1</v>
      </c>
      <c r="F110" s="1026"/>
      <c r="G110" s="1027">
        <v>51</v>
      </c>
      <c r="H110" s="147">
        <f>IF(G110="","",G110-G110*COMPASS!$AH$12)</f>
        <v>51</v>
      </c>
    </row>
    <row r="111" spans="1:8" ht="15" customHeight="1">
      <c r="A111" s="1127" t="s">
        <v>16634</v>
      </c>
      <c r="B111" s="1025" t="s">
        <v>15864</v>
      </c>
      <c r="C111" s="1127" t="s">
        <v>16074</v>
      </c>
      <c r="D111" s="1025" t="s">
        <v>16075</v>
      </c>
      <c r="E111" s="1026">
        <v>1</v>
      </c>
      <c r="F111" s="1026"/>
      <c r="G111" s="1027">
        <v>1585.5</v>
      </c>
      <c r="H111" s="147">
        <f>IF(G111="","",G111-G111*COMPASS!$AH$12)</f>
        <v>1585.5</v>
      </c>
    </row>
    <row r="112" spans="1:8" ht="15" customHeight="1">
      <c r="A112" s="1127" t="s">
        <v>16635</v>
      </c>
      <c r="B112" s="1025" t="s">
        <v>15864</v>
      </c>
      <c r="C112" s="1127" t="s">
        <v>16076</v>
      </c>
      <c r="D112" s="1025" t="s">
        <v>16077</v>
      </c>
      <c r="E112" s="1026">
        <v>1</v>
      </c>
      <c r="F112" s="1026"/>
      <c r="G112" s="1027">
        <v>2086.5</v>
      </c>
      <c r="H112" s="147">
        <f>IF(G112="","",G112-G112*COMPASS!$AH$12)</f>
        <v>2086.5</v>
      </c>
    </row>
    <row r="113" spans="1:8" ht="15" customHeight="1">
      <c r="A113" s="1127" t="s">
        <v>16636</v>
      </c>
      <c r="B113" s="1025" t="s">
        <v>15864</v>
      </c>
      <c r="C113" s="1127" t="s">
        <v>16078</v>
      </c>
      <c r="D113" s="1025" t="s">
        <v>16079</v>
      </c>
      <c r="E113" s="1026">
        <v>1</v>
      </c>
      <c r="F113" s="1026"/>
      <c r="G113" s="1027">
        <v>200</v>
      </c>
      <c r="H113" s="147">
        <f>IF(G113="","",G113-G113*COMPASS!$AH$12)</f>
        <v>200</v>
      </c>
    </row>
    <row r="114" spans="1:8" ht="15" customHeight="1">
      <c r="A114" s="1127" t="s">
        <v>16637</v>
      </c>
      <c r="B114" s="1025" t="s">
        <v>15864</v>
      </c>
      <c r="C114" s="1127" t="s">
        <v>16080</v>
      </c>
      <c r="D114" s="1025" t="s">
        <v>16081</v>
      </c>
      <c r="E114" s="1026">
        <v>1</v>
      </c>
      <c r="F114" s="1026"/>
      <c r="G114" s="1027">
        <v>2074.5</v>
      </c>
      <c r="H114" s="147">
        <f>IF(G114="","",G114-G114*COMPASS!$AH$12)</f>
        <v>2074.5</v>
      </c>
    </row>
    <row r="115" spans="1:8" ht="15" customHeight="1">
      <c r="A115" s="1127" t="s">
        <v>16638</v>
      </c>
      <c r="B115" s="1025" t="s">
        <v>15864</v>
      </c>
      <c r="C115" s="1127" t="s">
        <v>16082</v>
      </c>
      <c r="D115" s="1025" t="s">
        <v>16083</v>
      </c>
      <c r="E115" s="1026">
        <v>1</v>
      </c>
      <c r="F115" s="1026"/>
      <c r="G115" s="1027">
        <v>2074.5</v>
      </c>
      <c r="H115" s="147">
        <f>IF(G115="","",G115-G115*COMPASS!$AH$12)</f>
        <v>2074.5</v>
      </c>
    </row>
    <row r="116" spans="1:8" ht="15" customHeight="1">
      <c r="A116" s="1127" t="s">
        <v>16639</v>
      </c>
      <c r="B116" s="1025" t="s">
        <v>15864</v>
      </c>
      <c r="C116" s="1127" t="s">
        <v>16084</v>
      </c>
      <c r="D116" s="1025" t="s">
        <v>16085</v>
      </c>
      <c r="E116" s="1026">
        <v>1</v>
      </c>
      <c r="F116" s="1026"/>
      <c r="G116" s="1027">
        <v>622.5</v>
      </c>
      <c r="H116" s="147">
        <f>IF(G116="","",G116-G116*COMPASS!$AH$12)</f>
        <v>622.5</v>
      </c>
    </row>
    <row r="117" spans="1:8" ht="15" customHeight="1">
      <c r="A117" s="1127" t="s">
        <v>16640</v>
      </c>
      <c r="B117" s="1025" t="s">
        <v>15864</v>
      </c>
      <c r="C117" s="1127" t="s">
        <v>16086</v>
      </c>
      <c r="D117" s="1025" t="s">
        <v>16087</v>
      </c>
      <c r="E117" s="1026">
        <v>1</v>
      </c>
      <c r="F117" s="1026"/>
      <c r="G117" s="1027">
        <v>1016.5</v>
      </c>
      <c r="H117" s="147">
        <f>IF(G117="","",G117-G117*COMPASS!$AH$12)</f>
        <v>1016.5</v>
      </c>
    </row>
    <row r="118" spans="1:8" ht="15" customHeight="1">
      <c r="A118" s="1127" t="s">
        <v>16641</v>
      </c>
      <c r="B118" s="1025" t="s">
        <v>15864</v>
      </c>
      <c r="C118" s="1127" t="s">
        <v>16088</v>
      </c>
      <c r="D118" s="1025" t="s">
        <v>16089</v>
      </c>
      <c r="E118" s="1026">
        <v>1</v>
      </c>
      <c r="F118" s="1026"/>
      <c r="G118" s="1027">
        <v>2727</v>
      </c>
      <c r="H118" s="147">
        <f>IF(G118="","",G118-G118*COMPASS!$AH$12)</f>
        <v>2727</v>
      </c>
    </row>
    <row r="119" spans="1:8" ht="15" customHeight="1">
      <c r="A119" s="1127" t="s">
        <v>16642</v>
      </c>
      <c r="B119" s="1025" t="s">
        <v>15864</v>
      </c>
      <c r="C119" s="1127" t="s">
        <v>16090</v>
      </c>
      <c r="D119" s="1025" t="s">
        <v>16091</v>
      </c>
      <c r="E119" s="1026">
        <v>1</v>
      </c>
      <c r="F119" s="1026"/>
      <c r="G119" s="1027">
        <v>198.5</v>
      </c>
      <c r="H119" s="147">
        <f>IF(G119="","",G119-G119*COMPASS!$AH$12)</f>
        <v>198.5</v>
      </c>
    </row>
    <row r="120" spans="1:8" ht="15" customHeight="1">
      <c r="A120" s="1127" t="s">
        <v>16643</v>
      </c>
      <c r="B120" s="1025" t="s">
        <v>15864</v>
      </c>
      <c r="C120" s="1127" t="s">
        <v>16092</v>
      </c>
      <c r="D120" s="1025" t="s">
        <v>16093</v>
      </c>
      <c r="E120" s="1026">
        <v>1</v>
      </c>
      <c r="F120" s="1026"/>
      <c r="G120" s="1027">
        <v>373.5</v>
      </c>
      <c r="H120" s="147">
        <f>IF(G120="","",G120-G120*COMPASS!$AH$12)</f>
        <v>373.5</v>
      </c>
    </row>
    <row r="121" spans="1:8" ht="15" customHeight="1">
      <c r="A121" s="1127" t="s">
        <v>16644</v>
      </c>
      <c r="B121" s="1025" t="s">
        <v>15864</v>
      </c>
      <c r="C121" s="1127" t="s">
        <v>16094</v>
      </c>
      <c r="D121" s="1025" t="s">
        <v>16095</v>
      </c>
      <c r="E121" s="1026">
        <v>1</v>
      </c>
      <c r="F121" s="1026"/>
      <c r="G121" s="1027">
        <v>46</v>
      </c>
      <c r="H121" s="147">
        <f>IF(G121="","",G121-G121*COMPASS!$AH$12)</f>
        <v>46</v>
      </c>
    </row>
    <row r="122" spans="1:8" ht="15" customHeight="1">
      <c r="A122" s="1127" t="s">
        <v>16645</v>
      </c>
      <c r="B122" s="1025" t="s">
        <v>15864</v>
      </c>
      <c r="C122" s="1127" t="s">
        <v>16096</v>
      </c>
      <c r="D122" s="1025" t="s">
        <v>16097</v>
      </c>
      <c r="E122" s="1026">
        <v>1</v>
      </c>
      <c r="F122" s="1026"/>
      <c r="G122" s="1027">
        <v>120</v>
      </c>
      <c r="H122" s="147">
        <f>IF(G122="","",G122-G122*COMPASS!$AH$12)</f>
        <v>120</v>
      </c>
    </row>
    <row r="123" spans="1:8" ht="15" customHeight="1">
      <c r="A123" s="1127" t="s">
        <v>16646</v>
      </c>
      <c r="B123" s="1025" t="s">
        <v>15864</v>
      </c>
      <c r="C123" s="1127" t="s">
        <v>16098</v>
      </c>
      <c r="D123" s="1025" t="s">
        <v>16099</v>
      </c>
      <c r="E123" s="1026">
        <v>1</v>
      </c>
      <c r="F123" s="1026"/>
      <c r="G123" s="1027">
        <v>953.5</v>
      </c>
      <c r="H123" s="147">
        <f>IF(G123="","",G123-G123*COMPASS!$AH$12)</f>
        <v>953.5</v>
      </c>
    </row>
    <row r="124" spans="1:8" ht="15" customHeight="1">
      <c r="A124" s="1127" t="s">
        <v>16647</v>
      </c>
      <c r="B124" s="1025" t="s">
        <v>15864</v>
      </c>
      <c r="C124" s="1127" t="s">
        <v>16100</v>
      </c>
      <c r="D124" s="1025" t="s">
        <v>16101</v>
      </c>
      <c r="E124" s="1026">
        <v>1</v>
      </c>
      <c r="F124" s="1026"/>
      <c r="G124" s="1027">
        <v>248</v>
      </c>
      <c r="H124" s="147">
        <f>IF(G124="","",G124-G124*COMPASS!$AH$12)</f>
        <v>248</v>
      </c>
    </row>
    <row r="125" spans="1:8" ht="15" customHeight="1">
      <c r="A125" s="1127" t="s">
        <v>16648</v>
      </c>
      <c r="B125" s="1025" t="s">
        <v>15864</v>
      </c>
      <c r="C125" s="1127" t="s">
        <v>16102</v>
      </c>
      <c r="D125" s="1025" t="s">
        <v>16103</v>
      </c>
      <c r="E125" s="1026">
        <v>1</v>
      </c>
      <c r="F125" s="1026"/>
      <c r="G125" s="1027">
        <v>49.5</v>
      </c>
      <c r="H125" s="147">
        <f>IF(G125="","",G125-G125*COMPASS!$AH$12)</f>
        <v>49.5</v>
      </c>
    </row>
    <row r="126" spans="1:8" ht="15" customHeight="1">
      <c r="A126" s="1127" t="s">
        <v>16649</v>
      </c>
      <c r="B126" s="1025" t="s">
        <v>15864</v>
      </c>
      <c r="C126" s="1127" t="s">
        <v>16104</v>
      </c>
      <c r="D126" s="1025" t="s">
        <v>16105</v>
      </c>
      <c r="E126" s="1026">
        <v>1</v>
      </c>
      <c r="F126" s="1026"/>
      <c r="G126" s="1027">
        <v>44.5</v>
      </c>
      <c r="H126" s="147">
        <f>IF(G126="","",G126-G126*COMPASS!$AH$12)</f>
        <v>44.5</v>
      </c>
    </row>
    <row r="127" spans="1:8" ht="15" customHeight="1">
      <c r="A127" s="1127" t="s">
        <v>16650</v>
      </c>
      <c r="B127" s="1025" t="s">
        <v>15864</v>
      </c>
      <c r="C127" s="1127" t="s">
        <v>16106</v>
      </c>
      <c r="D127" s="1025" t="s">
        <v>16107</v>
      </c>
      <c r="E127" s="1026">
        <v>1</v>
      </c>
      <c r="F127" s="1026"/>
      <c r="G127" s="1027">
        <v>71</v>
      </c>
      <c r="H127" s="147">
        <f>IF(G127="","",G127-G127*COMPASS!$AH$12)</f>
        <v>71</v>
      </c>
    </row>
    <row r="128" spans="1:8" ht="15" customHeight="1">
      <c r="A128" s="1127" t="s">
        <v>16651</v>
      </c>
      <c r="B128" s="1025" t="s">
        <v>15864</v>
      </c>
      <c r="C128" s="1127" t="s">
        <v>16108</v>
      </c>
      <c r="D128" s="1025" t="s">
        <v>16109</v>
      </c>
      <c r="E128" s="1026">
        <v>1</v>
      </c>
      <c r="F128" s="1026"/>
      <c r="G128" s="1027">
        <v>668.5</v>
      </c>
      <c r="H128" s="147">
        <f>IF(G128="","",G128-G128*COMPASS!$AH$12)</f>
        <v>668.5</v>
      </c>
    </row>
    <row r="129" spans="1:8" ht="15" customHeight="1">
      <c r="A129" s="1127" t="s">
        <v>16652</v>
      </c>
      <c r="B129" s="1025" t="s">
        <v>15864</v>
      </c>
      <c r="C129" s="1127" t="s">
        <v>16110</v>
      </c>
      <c r="D129" s="1025" t="s">
        <v>16111</v>
      </c>
      <c r="E129" s="1026">
        <v>1</v>
      </c>
      <c r="F129" s="1026"/>
      <c r="G129" s="1027">
        <v>22.5</v>
      </c>
      <c r="H129" s="147">
        <f>IF(G129="","",G129-G129*COMPASS!$AH$12)</f>
        <v>22.5</v>
      </c>
    </row>
    <row r="130" spans="1:8" ht="15" customHeight="1">
      <c r="A130" s="1127" t="s">
        <v>16653</v>
      </c>
      <c r="B130" s="1025" t="s">
        <v>15864</v>
      </c>
      <c r="C130" s="1127" t="s">
        <v>16112</v>
      </c>
      <c r="D130" s="1025" t="s">
        <v>16113</v>
      </c>
      <c r="E130" s="1026">
        <v>1</v>
      </c>
      <c r="F130" s="1026"/>
      <c r="G130" s="1027">
        <v>241</v>
      </c>
      <c r="H130" s="147">
        <f>IF(G130="","",G130-G130*COMPASS!$AH$12)</f>
        <v>241</v>
      </c>
    </row>
    <row r="131" spans="1:8" ht="15" customHeight="1">
      <c r="A131" s="1127" t="s">
        <v>16654</v>
      </c>
      <c r="B131" s="1025" t="s">
        <v>15864</v>
      </c>
      <c r="C131" s="1127" t="s">
        <v>16114</v>
      </c>
      <c r="D131" s="1025" t="s">
        <v>16115</v>
      </c>
      <c r="E131" s="1026">
        <v>1</v>
      </c>
      <c r="F131" s="1026"/>
      <c r="G131" s="1027">
        <v>620</v>
      </c>
      <c r="H131" s="147">
        <f>IF(G131="","",G131-G131*COMPASS!$AH$12)</f>
        <v>620</v>
      </c>
    </row>
    <row r="132" spans="1:8" ht="15" customHeight="1">
      <c r="A132" s="1127" t="s">
        <v>16655</v>
      </c>
      <c r="B132" s="1025" t="s">
        <v>15864</v>
      </c>
      <c r="C132" s="1127" t="s">
        <v>16116</v>
      </c>
      <c r="D132" s="1025" t="s">
        <v>16117</v>
      </c>
      <c r="E132" s="1026">
        <v>1</v>
      </c>
      <c r="F132" s="1026"/>
      <c r="G132" s="1027">
        <v>2481</v>
      </c>
      <c r="H132" s="147">
        <f>IF(G132="","",G132-G132*COMPASS!$AH$12)</f>
        <v>2481</v>
      </c>
    </row>
    <row r="133" spans="1:8" ht="15" customHeight="1">
      <c r="A133" s="1127" t="s">
        <v>16656</v>
      </c>
      <c r="B133" s="1025" t="s">
        <v>15864</v>
      </c>
      <c r="C133" s="1127" t="s">
        <v>16118</v>
      </c>
      <c r="D133" s="1025" t="s">
        <v>16119</v>
      </c>
      <c r="E133" s="1026">
        <v>1</v>
      </c>
      <c r="F133" s="1026"/>
      <c r="G133" s="1027">
        <v>3273.5</v>
      </c>
      <c r="H133" s="147">
        <f>IF(G133="","",G133-G133*COMPASS!$AH$12)</f>
        <v>3273.5</v>
      </c>
    </row>
    <row r="134" spans="1:8" ht="15" customHeight="1">
      <c r="A134" s="1127" t="s">
        <v>16657</v>
      </c>
      <c r="B134" s="1025" t="s">
        <v>15864</v>
      </c>
      <c r="C134" s="1127" t="s">
        <v>16120</v>
      </c>
      <c r="D134" s="1025" t="s">
        <v>16121</v>
      </c>
      <c r="E134" s="1026">
        <v>1</v>
      </c>
      <c r="F134" s="1026"/>
      <c r="G134" s="1027">
        <v>1552</v>
      </c>
      <c r="H134" s="147">
        <f>IF(G134="","",G134-G134*COMPASS!$AH$12)</f>
        <v>1552</v>
      </c>
    </row>
    <row r="135" spans="1:8" ht="15" customHeight="1">
      <c r="A135" s="1127" t="s">
        <v>16658</v>
      </c>
      <c r="B135" s="1025" t="s">
        <v>15864</v>
      </c>
      <c r="C135" s="1127" t="s">
        <v>16122</v>
      </c>
      <c r="D135" s="1025" t="s">
        <v>16123</v>
      </c>
      <c r="E135" s="1026">
        <v>1</v>
      </c>
      <c r="F135" s="1026"/>
      <c r="G135" s="1027">
        <v>3882</v>
      </c>
      <c r="H135" s="147">
        <f>IF(G135="","",G135-G135*COMPASS!$AH$12)</f>
        <v>3882</v>
      </c>
    </row>
    <row r="136" spans="1:8" ht="15" customHeight="1">
      <c r="A136" s="1127" t="s">
        <v>16659</v>
      </c>
      <c r="B136" s="1025" t="s">
        <v>15864</v>
      </c>
      <c r="C136" s="1127" t="s">
        <v>16124</v>
      </c>
      <c r="D136" s="1025" t="s">
        <v>16125</v>
      </c>
      <c r="E136" s="1026">
        <v>1</v>
      </c>
      <c r="F136" s="1026"/>
      <c r="G136" s="1027">
        <v>7734</v>
      </c>
      <c r="H136" s="147">
        <f>IF(G136="","",G136-G136*COMPASS!$AH$12)</f>
        <v>7734</v>
      </c>
    </row>
    <row r="137" spans="1:8" ht="15" customHeight="1">
      <c r="A137" s="1127" t="s">
        <v>16660</v>
      </c>
      <c r="B137" s="1025" t="s">
        <v>15864</v>
      </c>
      <c r="C137" s="1127" t="s">
        <v>16126</v>
      </c>
      <c r="D137" s="1025" t="s">
        <v>16127</v>
      </c>
      <c r="E137" s="1026">
        <v>1</v>
      </c>
      <c r="F137" s="1026"/>
      <c r="G137" s="1027">
        <v>1952</v>
      </c>
      <c r="H137" s="147">
        <f>IF(G137="","",G137-G137*COMPASS!$AH$12)</f>
        <v>1952</v>
      </c>
    </row>
    <row r="138" spans="1:8" ht="15" customHeight="1">
      <c r="A138" s="1127" t="s">
        <v>16661</v>
      </c>
      <c r="B138" s="1025" t="s">
        <v>15864</v>
      </c>
      <c r="C138" s="1127" t="s">
        <v>16128</v>
      </c>
      <c r="D138" s="1025" t="s">
        <v>16129</v>
      </c>
      <c r="E138" s="1026">
        <v>1</v>
      </c>
      <c r="F138" s="1026"/>
      <c r="G138" s="1027">
        <v>4818.5</v>
      </c>
      <c r="H138" s="147">
        <f>IF(G138="","",G138-G138*COMPASS!$AH$12)</f>
        <v>4818.5</v>
      </c>
    </row>
    <row r="139" spans="1:8" ht="15" customHeight="1">
      <c r="A139" s="1127" t="s">
        <v>16662</v>
      </c>
      <c r="B139" s="1025" t="s">
        <v>15864</v>
      </c>
      <c r="C139" s="1127" t="s">
        <v>16130</v>
      </c>
      <c r="D139" s="1025" t="s">
        <v>16131</v>
      </c>
      <c r="E139" s="1026">
        <v>1</v>
      </c>
      <c r="F139" s="1026"/>
      <c r="G139" s="1027">
        <v>9389.5</v>
      </c>
      <c r="H139" s="147">
        <f>IF(G139="","",G139-G139*COMPASS!$AH$12)</f>
        <v>9389.5</v>
      </c>
    </row>
    <row r="140" spans="1:8" ht="15" customHeight="1">
      <c r="A140" s="1127" t="s">
        <v>16663</v>
      </c>
      <c r="B140" s="1025" t="s">
        <v>15864</v>
      </c>
      <c r="C140" s="1127" t="s">
        <v>16132</v>
      </c>
      <c r="D140" s="1025" t="s">
        <v>16133</v>
      </c>
      <c r="E140" s="1026">
        <v>1</v>
      </c>
      <c r="F140" s="1026"/>
      <c r="G140" s="1027">
        <v>3125.5</v>
      </c>
      <c r="H140" s="147">
        <f>IF(G140="","",G140-G140*COMPASS!$AH$12)</f>
        <v>3125.5</v>
      </c>
    </row>
    <row r="141" spans="1:8" ht="15" customHeight="1">
      <c r="A141" s="1127" t="s">
        <v>16664</v>
      </c>
      <c r="B141" s="1025" t="s">
        <v>15864</v>
      </c>
      <c r="C141" s="1127" t="s">
        <v>16134</v>
      </c>
      <c r="D141" s="1025" t="s">
        <v>16135</v>
      </c>
      <c r="E141" s="1026">
        <v>1</v>
      </c>
      <c r="F141" s="1026"/>
      <c r="G141" s="1027">
        <v>7644.5</v>
      </c>
      <c r="H141" s="147">
        <f>IF(G141="","",G141-G141*COMPASS!$AH$12)</f>
        <v>7644.5</v>
      </c>
    </row>
    <row r="142" spans="1:8" ht="15" customHeight="1">
      <c r="A142" s="1127" t="s">
        <v>16665</v>
      </c>
      <c r="B142" s="1025" t="s">
        <v>15864</v>
      </c>
      <c r="C142" s="1127" t="s">
        <v>16136</v>
      </c>
      <c r="D142" s="1025" t="s">
        <v>16137</v>
      </c>
      <c r="E142" s="1026">
        <v>1</v>
      </c>
      <c r="F142" s="1026"/>
      <c r="G142" s="1027">
        <v>14949.5</v>
      </c>
      <c r="H142" s="147">
        <f>IF(G142="","",G142-G142*COMPASS!$AH$12)</f>
        <v>14949.5</v>
      </c>
    </row>
    <row r="143" spans="1:8" ht="15" customHeight="1">
      <c r="A143" s="1127" t="s">
        <v>16666</v>
      </c>
      <c r="B143" s="1025" t="s">
        <v>15864</v>
      </c>
      <c r="C143" s="1127" t="s">
        <v>16138</v>
      </c>
      <c r="D143" s="1025" t="s">
        <v>16139</v>
      </c>
      <c r="E143" s="1026">
        <v>1</v>
      </c>
      <c r="F143" s="1026"/>
      <c r="G143" s="1027">
        <v>413</v>
      </c>
      <c r="H143" s="147">
        <f>IF(G143="","",G143-G143*COMPASS!$AH$12)</f>
        <v>413</v>
      </c>
    </row>
    <row r="144" spans="1:8" ht="15" customHeight="1">
      <c r="A144" s="1127" t="s">
        <v>16667</v>
      </c>
      <c r="B144" s="1025" t="s">
        <v>15864</v>
      </c>
      <c r="C144" s="1127" t="s">
        <v>16140</v>
      </c>
      <c r="D144" s="1025" t="s">
        <v>16141</v>
      </c>
      <c r="E144" s="1026">
        <v>1</v>
      </c>
      <c r="F144" s="1026"/>
      <c r="G144" s="1027">
        <v>318</v>
      </c>
      <c r="H144" s="147">
        <f>IF(G144="","",G144-G144*COMPASS!$AH$12)</f>
        <v>318</v>
      </c>
    </row>
    <row r="145" spans="1:8" ht="15" customHeight="1">
      <c r="A145" s="1127" t="s">
        <v>16668</v>
      </c>
      <c r="B145" s="1025" t="s">
        <v>15864</v>
      </c>
      <c r="C145" s="1127" t="s">
        <v>16142</v>
      </c>
      <c r="D145" s="1025" t="s">
        <v>16143</v>
      </c>
      <c r="E145" s="1026">
        <v>1</v>
      </c>
      <c r="F145" s="1026"/>
      <c r="G145" s="1027">
        <v>303</v>
      </c>
      <c r="H145" s="147">
        <f>IF(G145="","",G145-G145*COMPASS!$AH$12)</f>
        <v>303</v>
      </c>
    </row>
    <row r="146" spans="1:8" ht="15" customHeight="1">
      <c r="A146" s="1127" t="s">
        <v>16669</v>
      </c>
      <c r="B146" s="1025" t="s">
        <v>15864</v>
      </c>
      <c r="C146" s="1127" t="s">
        <v>16144</v>
      </c>
      <c r="D146" s="1025" t="s">
        <v>16145</v>
      </c>
      <c r="E146" s="1026">
        <v>1</v>
      </c>
      <c r="F146" s="1026"/>
      <c r="G146" s="1027">
        <v>79.5</v>
      </c>
      <c r="H146" s="147">
        <f>IF(G146="","",G146-G146*COMPASS!$AH$12)</f>
        <v>79.5</v>
      </c>
    </row>
    <row r="147" spans="1:8" ht="15" customHeight="1">
      <c r="A147" s="1127" t="s">
        <v>16670</v>
      </c>
      <c r="B147" s="1025" t="s">
        <v>15864</v>
      </c>
      <c r="C147" s="1127" t="s">
        <v>16146</v>
      </c>
      <c r="D147" s="1025" t="s">
        <v>16147</v>
      </c>
      <c r="E147" s="1026">
        <v>1</v>
      </c>
      <c r="F147" s="1026"/>
      <c r="G147" s="1027">
        <v>589.5</v>
      </c>
      <c r="H147" s="147">
        <f>IF(G147="","",G147-G147*COMPASS!$AH$12)</f>
        <v>589.5</v>
      </c>
    </row>
    <row r="148" spans="1:8" ht="15" customHeight="1">
      <c r="A148" s="1123" t="s">
        <v>5410</v>
      </c>
      <c r="B148" s="1124"/>
      <c r="C148" s="1125"/>
      <c r="D148" s="1128"/>
      <c r="E148" s="1128"/>
      <c r="F148" s="1128"/>
      <c r="G148" s="1128"/>
      <c r="H148" s="147" t="str">
        <f>IF(G148="","",G148-G148*COMPASS!$AH$12)</f>
        <v/>
      </c>
    </row>
    <row r="149" spans="1:8" ht="15" customHeight="1">
      <c r="A149" s="1127" t="s">
        <v>16671</v>
      </c>
      <c r="B149" s="1025" t="s">
        <v>15864</v>
      </c>
      <c r="C149" s="1127" t="s">
        <v>16148</v>
      </c>
      <c r="D149" s="1025" t="s">
        <v>16149</v>
      </c>
      <c r="E149" s="1026">
        <v>1</v>
      </c>
      <c r="F149" s="1026"/>
      <c r="G149" s="1027">
        <v>1774</v>
      </c>
      <c r="H149" s="147">
        <f>IF(G149="","",G149-G149*COMPASS!$AH$12)</f>
        <v>1774</v>
      </c>
    </row>
    <row r="150" spans="1:8" s="1029" customFormat="1" ht="22.8" customHeight="1">
      <c r="A150" s="1127" t="s">
        <v>16672</v>
      </c>
      <c r="B150" s="1025" t="s">
        <v>15864</v>
      </c>
      <c r="C150" s="1127" t="s">
        <v>16150</v>
      </c>
      <c r="D150" s="1025" t="s">
        <v>16151</v>
      </c>
      <c r="E150" s="1026">
        <v>1</v>
      </c>
      <c r="F150" s="1026"/>
      <c r="G150" s="1027">
        <v>1907</v>
      </c>
      <c r="H150" s="1028">
        <f>IF(G150="","",G150-G150*COMPASS!$AH$12)</f>
        <v>1907</v>
      </c>
    </row>
    <row r="151" spans="1:8" ht="15" customHeight="1">
      <c r="A151" s="1127" t="s">
        <v>16673</v>
      </c>
      <c r="B151" s="1025" t="s">
        <v>15864</v>
      </c>
      <c r="C151" s="1127" t="s">
        <v>16152</v>
      </c>
      <c r="D151" s="1025" t="s">
        <v>16153</v>
      </c>
      <c r="E151" s="1026">
        <v>1</v>
      </c>
      <c r="F151" s="1026"/>
      <c r="G151" s="1027">
        <v>2327</v>
      </c>
      <c r="H151" s="147">
        <f>IF(G151="","",G151-G151*COMPASS!$AH$12)</f>
        <v>2327</v>
      </c>
    </row>
    <row r="152" spans="1:8" ht="15" customHeight="1">
      <c r="A152" s="1127" t="s">
        <v>16674</v>
      </c>
      <c r="B152" s="1025" t="s">
        <v>15864</v>
      </c>
      <c r="C152" s="1127" t="s">
        <v>16154</v>
      </c>
      <c r="D152" s="1025" t="s">
        <v>16155</v>
      </c>
      <c r="E152" s="1026">
        <v>1</v>
      </c>
      <c r="F152" s="1026"/>
      <c r="G152" s="1027">
        <v>2454.5</v>
      </c>
      <c r="H152" s="147">
        <f>IF(G152="","",G152-G152*COMPASS!$AH$12)</f>
        <v>2454.5</v>
      </c>
    </row>
    <row r="153" spans="1:8" ht="15" customHeight="1">
      <c r="A153" s="1127" t="s">
        <v>16675</v>
      </c>
      <c r="B153" s="1025" t="s">
        <v>15864</v>
      </c>
      <c r="C153" s="1127" t="s">
        <v>16156</v>
      </c>
      <c r="D153" s="1025" t="s">
        <v>16157</v>
      </c>
      <c r="E153" s="1026">
        <v>1</v>
      </c>
      <c r="F153" s="1026"/>
      <c r="G153" s="1027">
        <v>1455.5</v>
      </c>
      <c r="H153" s="147">
        <f>IF(G153="","",G153-G153*COMPASS!$AH$12)</f>
        <v>1455.5</v>
      </c>
    </row>
    <row r="154" spans="1:8" ht="15" customHeight="1">
      <c r="A154" s="1127" t="s">
        <v>16676</v>
      </c>
      <c r="B154" s="1025" t="s">
        <v>15864</v>
      </c>
      <c r="C154" s="1127" t="s">
        <v>16158</v>
      </c>
      <c r="D154" s="1025" t="s">
        <v>16159</v>
      </c>
      <c r="E154" s="1026">
        <v>1</v>
      </c>
      <c r="F154" s="1026"/>
      <c r="G154" s="1027">
        <v>847.5</v>
      </c>
      <c r="H154" s="147">
        <f>IF(G154="","",G154-G154*COMPASS!$AH$12)</f>
        <v>847.5</v>
      </c>
    </row>
    <row r="155" spans="1:8" ht="15" customHeight="1">
      <c r="A155" s="1127" t="s">
        <v>16677</v>
      </c>
      <c r="B155" s="1025" t="s">
        <v>15864</v>
      </c>
      <c r="C155" s="1127" t="s">
        <v>16160</v>
      </c>
      <c r="D155" s="1025" t="s">
        <v>16161</v>
      </c>
      <c r="E155" s="1026">
        <v>1</v>
      </c>
      <c r="F155" s="1026"/>
      <c r="G155" s="1027">
        <v>436</v>
      </c>
      <c r="H155" s="147">
        <f>IF(G155="","",G155-G155*COMPASS!$AH$12)</f>
        <v>436</v>
      </c>
    </row>
    <row r="156" spans="1:8" ht="15" customHeight="1">
      <c r="A156" s="1127" t="s">
        <v>16678</v>
      </c>
      <c r="B156" s="1025" t="s">
        <v>15864</v>
      </c>
      <c r="C156" s="1127" t="s">
        <v>16162</v>
      </c>
      <c r="D156" s="1025" t="s">
        <v>16163</v>
      </c>
      <c r="E156" s="1026">
        <v>1</v>
      </c>
      <c r="F156" s="1026"/>
      <c r="G156" s="1027">
        <v>654</v>
      </c>
      <c r="H156" s="147">
        <f>IF(G156="","",G156-G156*COMPASS!$AH$12)</f>
        <v>654</v>
      </c>
    </row>
    <row r="157" spans="1:8" ht="15" customHeight="1">
      <c r="A157" s="1127" t="s">
        <v>16679</v>
      </c>
      <c r="B157" s="1025" t="s">
        <v>15864</v>
      </c>
      <c r="C157" s="1127" t="s">
        <v>16164</v>
      </c>
      <c r="D157" s="1025" t="s">
        <v>16165</v>
      </c>
      <c r="E157" s="1026">
        <v>1</v>
      </c>
      <c r="F157" s="1026"/>
      <c r="G157" s="1027">
        <v>1111.5</v>
      </c>
      <c r="H157" s="147">
        <f>IF(G157="","",G157-G157*COMPASS!$AH$12)</f>
        <v>1111.5</v>
      </c>
    </row>
    <row r="158" spans="1:8" ht="15" customHeight="1">
      <c r="A158" s="1127" t="s">
        <v>16680</v>
      </c>
      <c r="B158" s="1025" t="s">
        <v>15864</v>
      </c>
      <c r="C158" s="1127" t="s">
        <v>16166</v>
      </c>
      <c r="D158" s="1025" t="s">
        <v>16167</v>
      </c>
      <c r="E158" s="1026">
        <v>1</v>
      </c>
      <c r="F158" s="1026"/>
      <c r="G158" s="1027">
        <v>482</v>
      </c>
      <c r="H158" s="147">
        <f>IF(G158="","",G158-G158*COMPASS!$AH$12)</f>
        <v>482</v>
      </c>
    </row>
    <row r="159" spans="1:8" ht="15" customHeight="1">
      <c r="A159" s="1127" t="s">
        <v>16681</v>
      </c>
      <c r="B159" s="1025" t="s">
        <v>15864</v>
      </c>
      <c r="C159" s="1127" t="s">
        <v>16168</v>
      </c>
      <c r="D159" s="1025" t="s">
        <v>16169</v>
      </c>
      <c r="E159" s="1026">
        <v>1</v>
      </c>
      <c r="F159" s="1026"/>
      <c r="G159" s="1027">
        <v>654</v>
      </c>
      <c r="H159" s="147">
        <f>IF(G159="","",G159-G159*COMPASS!$AH$12)</f>
        <v>654</v>
      </c>
    </row>
    <row r="160" spans="1:8" ht="15" customHeight="1">
      <c r="A160" s="1127" t="s">
        <v>16682</v>
      </c>
      <c r="B160" s="1025" t="s">
        <v>15864</v>
      </c>
      <c r="C160" s="1127" t="s">
        <v>16170</v>
      </c>
      <c r="D160" s="1025" t="s">
        <v>16171</v>
      </c>
      <c r="E160" s="1026">
        <v>1</v>
      </c>
      <c r="F160" s="1026"/>
      <c r="G160" s="1027">
        <v>519</v>
      </c>
      <c r="H160" s="147">
        <f>IF(G160="","",G160-G160*COMPASS!$AH$12)</f>
        <v>519</v>
      </c>
    </row>
    <row r="161" spans="1:8" ht="15" customHeight="1">
      <c r="A161" s="1127" t="s">
        <v>16683</v>
      </c>
      <c r="B161" s="1025" t="s">
        <v>15864</v>
      </c>
      <c r="C161" s="1127" t="s">
        <v>16172</v>
      </c>
      <c r="D161" s="1025" t="s">
        <v>16173</v>
      </c>
      <c r="E161" s="1026">
        <v>1</v>
      </c>
      <c r="F161" s="1026"/>
      <c r="G161" s="1027">
        <v>654</v>
      </c>
      <c r="H161" s="147">
        <f>IF(G161="","",G161-G161*COMPASS!$AH$12)</f>
        <v>654</v>
      </c>
    </row>
    <row r="162" spans="1:8" ht="15" customHeight="1">
      <c r="A162" s="1127" t="s">
        <v>16684</v>
      </c>
      <c r="B162" s="1025" t="s">
        <v>15864</v>
      </c>
      <c r="C162" s="1127" t="s">
        <v>16174</v>
      </c>
      <c r="D162" s="1025" t="s">
        <v>16175</v>
      </c>
      <c r="E162" s="1026">
        <v>1</v>
      </c>
      <c r="F162" s="1026"/>
      <c r="G162" s="1027">
        <v>1111.5</v>
      </c>
      <c r="H162" s="147">
        <f>IF(G162="","",G162-G162*COMPASS!$AH$12)</f>
        <v>1111.5</v>
      </c>
    </row>
    <row r="163" spans="1:8" ht="15" customHeight="1">
      <c r="A163" s="1127" t="s">
        <v>16685</v>
      </c>
      <c r="B163" s="1025" t="s">
        <v>15864</v>
      </c>
      <c r="C163" s="1127" t="s">
        <v>16176</v>
      </c>
      <c r="D163" s="1025" t="s">
        <v>16177</v>
      </c>
      <c r="E163" s="1026">
        <v>1</v>
      </c>
      <c r="F163" s="1026"/>
      <c r="G163" s="1027">
        <v>176.5</v>
      </c>
      <c r="H163" s="147">
        <f>IF(G163="","",G163-G163*COMPASS!$AH$12)</f>
        <v>176.5</v>
      </c>
    </row>
    <row r="164" spans="1:8" ht="15" customHeight="1">
      <c r="A164" s="1127" t="s">
        <v>16686</v>
      </c>
      <c r="B164" s="1025" t="s">
        <v>15864</v>
      </c>
      <c r="C164" s="1127" t="s">
        <v>16178</v>
      </c>
      <c r="D164" s="1025" t="s">
        <v>16179</v>
      </c>
      <c r="E164" s="1026">
        <v>1</v>
      </c>
      <c r="F164" s="1026"/>
      <c r="G164" s="1027">
        <v>139.5</v>
      </c>
      <c r="H164" s="147">
        <f>IF(G164="","",G164-G164*COMPASS!$AH$12)</f>
        <v>139.5</v>
      </c>
    </row>
    <row r="165" spans="1:8" ht="15" customHeight="1">
      <c r="A165" s="1127" t="s">
        <v>16687</v>
      </c>
      <c r="B165" s="1025" t="s">
        <v>15864</v>
      </c>
      <c r="C165" s="1127" t="s">
        <v>16180</v>
      </c>
      <c r="D165" s="1025" t="s">
        <v>16181</v>
      </c>
      <c r="E165" s="1026">
        <v>1</v>
      </c>
      <c r="F165" s="1026"/>
      <c r="G165" s="1027">
        <v>351</v>
      </c>
      <c r="H165" s="147">
        <f>IF(G165="","",G165-G165*COMPASS!$AH$12)</f>
        <v>351</v>
      </c>
    </row>
    <row r="166" spans="1:8" ht="15" customHeight="1">
      <c r="A166" s="1127" t="s">
        <v>16688</v>
      </c>
      <c r="B166" s="1025" t="s">
        <v>15864</v>
      </c>
      <c r="C166" s="1127" t="s">
        <v>16182</v>
      </c>
      <c r="D166" s="1025" t="s">
        <v>16183</v>
      </c>
      <c r="E166" s="1026">
        <v>1</v>
      </c>
      <c r="F166" s="1026"/>
      <c r="G166" s="1027">
        <v>405.5</v>
      </c>
      <c r="H166" s="147">
        <f>IF(G166="","",G166-G166*COMPASS!$AH$12)</f>
        <v>405.5</v>
      </c>
    </row>
    <row r="167" spans="1:8" ht="15" customHeight="1">
      <c r="A167" s="1127" t="s">
        <v>16689</v>
      </c>
      <c r="B167" s="1025" t="s">
        <v>15864</v>
      </c>
      <c r="C167" s="1127" t="s">
        <v>16184</v>
      </c>
      <c r="D167" s="1025" t="s">
        <v>16185</v>
      </c>
      <c r="E167" s="1026">
        <v>1</v>
      </c>
      <c r="F167" s="1026"/>
      <c r="G167" s="1027">
        <v>337.5</v>
      </c>
      <c r="H167" s="147">
        <f>IF(G167="","",G167-G167*COMPASS!$AH$12)</f>
        <v>337.5</v>
      </c>
    </row>
    <row r="168" spans="1:8" ht="15" customHeight="1">
      <c r="A168" s="1127" t="s">
        <v>16690</v>
      </c>
      <c r="B168" s="1025" t="s">
        <v>15864</v>
      </c>
      <c r="C168" s="1127" t="s">
        <v>16186</v>
      </c>
      <c r="D168" s="1025" t="s">
        <v>16187</v>
      </c>
      <c r="E168" s="1026">
        <v>1</v>
      </c>
      <c r="F168" s="1026"/>
      <c r="G168" s="1027">
        <v>104</v>
      </c>
      <c r="H168" s="147">
        <f>IF(G168="","",G168-G168*COMPASS!$AH$12)</f>
        <v>104</v>
      </c>
    </row>
    <row r="169" spans="1:8" ht="15" customHeight="1">
      <c r="A169" s="1127" t="s">
        <v>16691</v>
      </c>
      <c r="B169" s="1025" t="s">
        <v>15864</v>
      </c>
      <c r="C169" s="1127" t="s">
        <v>16188</v>
      </c>
      <c r="D169" s="1025" t="s">
        <v>16189</v>
      </c>
      <c r="E169" s="1026">
        <v>1</v>
      </c>
      <c r="F169" s="1026"/>
      <c r="G169" s="1027">
        <v>130</v>
      </c>
      <c r="H169" s="147">
        <f>IF(G169="","",G169-G169*COMPASS!$AH$12)</f>
        <v>130</v>
      </c>
    </row>
    <row r="170" spans="1:8" ht="15" customHeight="1">
      <c r="A170" s="1127" t="s">
        <v>16692</v>
      </c>
      <c r="B170" s="1025" t="s">
        <v>15864</v>
      </c>
      <c r="C170" s="1127" t="s">
        <v>16190</v>
      </c>
      <c r="D170" s="1025" t="s">
        <v>16191</v>
      </c>
      <c r="E170" s="1026">
        <v>1</v>
      </c>
      <c r="F170" s="1026"/>
      <c r="G170" s="1027">
        <v>96</v>
      </c>
      <c r="H170" s="147">
        <f>IF(G170="","",G170-G170*COMPASS!$AH$12)</f>
        <v>96</v>
      </c>
    </row>
    <row r="171" spans="1:8" ht="15" customHeight="1">
      <c r="A171" s="1127" t="s">
        <v>16693</v>
      </c>
      <c r="B171" s="1025" t="s">
        <v>15864</v>
      </c>
      <c r="C171" s="1127" t="s">
        <v>16192</v>
      </c>
      <c r="D171" s="1025" t="s">
        <v>16193</v>
      </c>
      <c r="E171" s="1026">
        <v>1</v>
      </c>
      <c r="F171" s="1026"/>
      <c r="G171" s="1027">
        <v>109</v>
      </c>
      <c r="H171" s="147">
        <f>IF(G171="","",G171-G171*COMPASS!$AH$12)</f>
        <v>109</v>
      </c>
    </row>
    <row r="172" spans="1:8" ht="15" customHeight="1">
      <c r="A172" s="1127" t="s">
        <v>16694</v>
      </c>
      <c r="B172" s="1025" t="s">
        <v>15864</v>
      </c>
      <c r="C172" s="1127" t="s">
        <v>16194</v>
      </c>
      <c r="D172" s="1025" t="s">
        <v>16195</v>
      </c>
      <c r="E172" s="1026">
        <v>1</v>
      </c>
      <c r="F172" s="1026"/>
      <c r="G172" s="1027">
        <v>59</v>
      </c>
      <c r="H172" s="147">
        <f>IF(G172="","",G172-G172*COMPASS!$AH$12)</f>
        <v>59</v>
      </c>
    </row>
    <row r="173" spans="1:8" ht="15" customHeight="1">
      <c r="A173" s="1127" t="s">
        <v>16695</v>
      </c>
      <c r="B173" s="1025" t="s">
        <v>15864</v>
      </c>
      <c r="C173" s="1127" t="s">
        <v>16196</v>
      </c>
      <c r="D173" s="1025" t="s">
        <v>16197</v>
      </c>
      <c r="E173" s="1026">
        <v>1</v>
      </c>
      <c r="F173" s="1026"/>
      <c r="G173" s="1027">
        <v>148.5</v>
      </c>
      <c r="H173" s="147">
        <f>IF(G173="","",G173-G173*COMPASS!$AH$12)</f>
        <v>148.5</v>
      </c>
    </row>
    <row r="174" spans="1:8" ht="15" customHeight="1">
      <c r="A174" s="1127" t="s">
        <v>16696</v>
      </c>
      <c r="B174" s="1025" t="s">
        <v>15864</v>
      </c>
      <c r="C174" s="1127" t="s">
        <v>16198</v>
      </c>
      <c r="D174" s="1025" t="s">
        <v>16199</v>
      </c>
      <c r="E174" s="1026">
        <v>1</v>
      </c>
      <c r="F174" s="1026"/>
      <c r="G174" s="1027">
        <v>427.5</v>
      </c>
      <c r="H174" s="147">
        <f>IF(G174="","",G174-G174*COMPASS!$AH$12)</f>
        <v>427.5</v>
      </c>
    </row>
    <row r="175" spans="1:8" ht="15" customHeight="1">
      <c r="A175" s="1127" t="s">
        <v>16697</v>
      </c>
      <c r="B175" s="1025" t="s">
        <v>15864</v>
      </c>
      <c r="C175" s="1127" t="s">
        <v>16200</v>
      </c>
      <c r="D175" s="1025" t="s">
        <v>16201</v>
      </c>
      <c r="E175" s="1026">
        <v>1</v>
      </c>
      <c r="F175" s="1026"/>
      <c r="G175" s="1027">
        <v>122</v>
      </c>
      <c r="H175" s="147">
        <f>IF(G175="","",G175-G175*COMPASS!$AH$12)</f>
        <v>122</v>
      </c>
    </row>
    <row r="176" spans="1:8" ht="15" customHeight="1">
      <c r="A176" s="1127" t="s">
        <v>16698</v>
      </c>
      <c r="B176" s="1025" t="s">
        <v>15864</v>
      </c>
      <c r="C176" s="1127" t="s">
        <v>16202</v>
      </c>
      <c r="D176" s="1025" t="s">
        <v>16203</v>
      </c>
      <c r="E176" s="1026">
        <v>1</v>
      </c>
      <c r="F176" s="1026"/>
      <c r="G176" s="1027">
        <v>96</v>
      </c>
      <c r="H176" s="147">
        <f>IF(G176="","",G176-G176*COMPASS!$AH$12)</f>
        <v>96</v>
      </c>
    </row>
    <row r="177" spans="1:8" ht="15" customHeight="1">
      <c r="A177" s="1127" t="s">
        <v>16699</v>
      </c>
      <c r="B177" s="1025" t="s">
        <v>15864</v>
      </c>
      <c r="C177" s="1127" t="s">
        <v>16204</v>
      </c>
      <c r="D177" s="1025" t="s">
        <v>16205</v>
      </c>
      <c r="E177" s="1026">
        <v>1</v>
      </c>
      <c r="F177" s="1026"/>
      <c r="G177" s="1027">
        <v>510</v>
      </c>
      <c r="H177" s="147">
        <f>IF(G177="","",G177-G177*COMPASS!$AH$12)</f>
        <v>510</v>
      </c>
    </row>
    <row r="178" spans="1:8" ht="15" customHeight="1">
      <c r="A178" s="1127" t="s">
        <v>16700</v>
      </c>
      <c r="B178" s="1025" t="s">
        <v>15864</v>
      </c>
      <c r="C178" s="1127" t="s">
        <v>16206</v>
      </c>
      <c r="D178" s="1025" t="s">
        <v>16207</v>
      </c>
      <c r="E178" s="1026">
        <v>1</v>
      </c>
      <c r="F178" s="1026"/>
      <c r="G178" s="1027">
        <v>1013.5</v>
      </c>
      <c r="H178" s="147">
        <f>IF(G178="","",G178-G178*COMPASS!$AH$12)</f>
        <v>1013.5</v>
      </c>
    </row>
    <row r="179" spans="1:8" ht="15" customHeight="1">
      <c r="A179" s="1127" t="s">
        <v>16701</v>
      </c>
      <c r="B179" s="1025" t="s">
        <v>15864</v>
      </c>
      <c r="C179" s="1127" t="s">
        <v>16208</v>
      </c>
      <c r="D179" s="1025" t="s">
        <v>16209</v>
      </c>
      <c r="E179" s="1026">
        <v>1</v>
      </c>
      <c r="F179" s="1026"/>
      <c r="G179" s="1027">
        <v>218</v>
      </c>
      <c r="H179" s="147">
        <f>IF(G179="","",G179-G179*COMPASS!$AH$12)</f>
        <v>218</v>
      </c>
    </row>
    <row r="180" spans="1:8" ht="15" customHeight="1">
      <c r="A180" s="1127" t="s">
        <v>16702</v>
      </c>
      <c r="B180" s="1025" t="s">
        <v>15864</v>
      </c>
      <c r="C180" s="1127" t="s">
        <v>16210</v>
      </c>
      <c r="D180" s="1025" t="s">
        <v>16211</v>
      </c>
      <c r="E180" s="1026">
        <v>1</v>
      </c>
      <c r="F180" s="1026"/>
      <c r="G180" s="1027">
        <v>349</v>
      </c>
      <c r="H180" s="147">
        <f>IF(G180="","",G180-G180*COMPASS!$AH$12)</f>
        <v>349</v>
      </c>
    </row>
    <row r="181" spans="1:8" ht="15" customHeight="1">
      <c r="A181" s="1127" t="s">
        <v>16703</v>
      </c>
      <c r="B181" s="1025" t="s">
        <v>15864</v>
      </c>
      <c r="C181" s="1127" t="s">
        <v>16212</v>
      </c>
      <c r="D181" s="1025" t="s">
        <v>16213</v>
      </c>
      <c r="E181" s="1026">
        <v>1</v>
      </c>
      <c r="F181" s="1026"/>
      <c r="G181" s="1027">
        <v>174.5</v>
      </c>
      <c r="H181" s="147">
        <f>IF(G181="","",G181-G181*COMPASS!$AH$12)</f>
        <v>174.5</v>
      </c>
    </row>
    <row r="182" spans="1:8" ht="15" customHeight="1">
      <c r="A182" s="1127" t="s">
        <v>16704</v>
      </c>
      <c r="B182" s="1025" t="s">
        <v>15864</v>
      </c>
      <c r="C182" s="1127" t="s">
        <v>16214</v>
      </c>
      <c r="D182" s="1025" t="s">
        <v>16215</v>
      </c>
      <c r="E182" s="1026">
        <v>1</v>
      </c>
      <c r="F182" s="1026"/>
      <c r="G182" s="1027">
        <v>399</v>
      </c>
      <c r="H182" s="147">
        <f>IF(G182="","",G182-G182*COMPASS!$AH$12)</f>
        <v>399</v>
      </c>
    </row>
    <row r="183" spans="1:8" ht="15" customHeight="1">
      <c r="A183" s="1127" t="s">
        <v>16705</v>
      </c>
      <c r="B183" s="1025" t="s">
        <v>15864</v>
      </c>
      <c r="C183" s="1127" t="s">
        <v>16216</v>
      </c>
      <c r="D183" s="1025" t="s">
        <v>16217</v>
      </c>
      <c r="E183" s="1026">
        <v>1</v>
      </c>
      <c r="F183" s="1026"/>
      <c r="G183" s="1027">
        <v>239.5</v>
      </c>
      <c r="H183" s="147">
        <f>IF(G183="","",G183-G183*COMPASS!$AH$12)</f>
        <v>239.5</v>
      </c>
    </row>
    <row r="184" spans="1:8" ht="15" customHeight="1">
      <c r="A184" s="1127" t="s">
        <v>16706</v>
      </c>
      <c r="B184" s="1025" t="s">
        <v>15864</v>
      </c>
      <c r="C184" s="1127" t="s">
        <v>16218</v>
      </c>
      <c r="D184" s="1025" t="s">
        <v>16219</v>
      </c>
      <c r="E184" s="1026">
        <v>1</v>
      </c>
      <c r="F184" s="1026"/>
      <c r="G184" s="1027">
        <v>131</v>
      </c>
      <c r="H184" s="147">
        <f>IF(G184="","",G184-G184*COMPASS!$AH$12)</f>
        <v>131</v>
      </c>
    </row>
    <row r="185" spans="1:8" ht="15" customHeight="1">
      <c r="A185" s="1127" t="s">
        <v>16707</v>
      </c>
      <c r="B185" s="1025" t="s">
        <v>15864</v>
      </c>
      <c r="C185" s="1127" t="s">
        <v>16220</v>
      </c>
      <c r="D185" s="1025" t="s">
        <v>16221</v>
      </c>
      <c r="E185" s="1026">
        <v>1</v>
      </c>
      <c r="F185" s="1026"/>
      <c r="G185" s="1027">
        <v>473</v>
      </c>
      <c r="H185" s="147">
        <f>IF(G185="","",G185-G185*COMPASS!$AH$12)</f>
        <v>473</v>
      </c>
    </row>
    <row r="186" spans="1:8" ht="15" customHeight="1">
      <c r="A186" s="1127" t="s">
        <v>16708</v>
      </c>
      <c r="B186" s="1025" t="s">
        <v>15864</v>
      </c>
      <c r="C186" s="1127" t="s">
        <v>16222</v>
      </c>
      <c r="D186" s="1025" t="s">
        <v>16223</v>
      </c>
      <c r="E186" s="1026">
        <v>1</v>
      </c>
      <c r="F186" s="1026"/>
      <c r="G186" s="1027">
        <v>261.5</v>
      </c>
      <c r="H186" s="147">
        <f>IF(G186="","",G186-G186*COMPASS!$AH$12)</f>
        <v>261.5</v>
      </c>
    </row>
    <row r="187" spans="1:8" ht="15" customHeight="1">
      <c r="A187" s="1127" t="s">
        <v>16709</v>
      </c>
      <c r="B187" s="1025" t="s">
        <v>15864</v>
      </c>
      <c r="C187" s="1127" t="s">
        <v>16224</v>
      </c>
      <c r="D187" s="1025" t="s">
        <v>16225</v>
      </c>
      <c r="E187" s="1026">
        <v>1</v>
      </c>
      <c r="F187" s="1026"/>
      <c r="G187" s="1027">
        <v>460.5</v>
      </c>
      <c r="H187" s="147">
        <f>IF(G187="","",G187-G187*COMPASS!$AH$12)</f>
        <v>460.5</v>
      </c>
    </row>
    <row r="188" spans="1:8" ht="15" customHeight="1">
      <c r="A188" s="1127" t="s">
        <v>16710</v>
      </c>
      <c r="B188" s="1025" t="s">
        <v>15864</v>
      </c>
      <c r="C188" s="1127" t="s">
        <v>16226</v>
      </c>
      <c r="D188" s="1025" t="s">
        <v>16227</v>
      </c>
      <c r="E188" s="1026">
        <v>1</v>
      </c>
      <c r="F188" s="1026"/>
      <c r="G188" s="1027">
        <v>474.5</v>
      </c>
      <c r="H188" s="147">
        <f>IF(G188="","",G188-G188*COMPASS!$AH$12)</f>
        <v>474.5</v>
      </c>
    </row>
    <row r="189" spans="1:8" ht="15" customHeight="1">
      <c r="A189" s="1127" t="s">
        <v>16711</v>
      </c>
      <c r="B189" s="1025" t="s">
        <v>15864</v>
      </c>
      <c r="C189" s="1127" t="s">
        <v>16228</v>
      </c>
      <c r="D189" s="1025" t="s">
        <v>16229</v>
      </c>
      <c r="E189" s="1026">
        <v>1</v>
      </c>
      <c r="F189" s="1026"/>
      <c r="G189" s="1027">
        <v>17.5</v>
      </c>
      <c r="H189" s="147">
        <f>IF(G189="","",G189-G189*COMPASS!$AH$12)</f>
        <v>17.5</v>
      </c>
    </row>
    <row r="190" spans="1:8" ht="15" customHeight="1">
      <c r="A190" s="1127" t="s">
        <v>16712</v>
      </c>
      <c r="B190" s="1025" t="s">
        <v>15864</v>
      </c>
      <c r="C190" s="1127" t="s">
        <v>16230</v>
      </c>
      <c r="D190" s="1025" t="s">
        <v>16231</v>
      </c>
      <c r="E190" s="1026">
        <v>1</v>
      </c>
      <c r="F190" s="1026"/>
      <c r="G190" s="1027">
        <v>44</v>
      </c>
      <c r="H190" s="147">
        <f>IF(G190="","",G190-G190*COMPASS!$AH$12)</f>
        <v>44</v>
      </c>
    </row>
    <row r="191" spans="1:8" ht="15" customHeight="1">
      <c r="A191" s="1127" t="s">
        <v>16713</v>
      </c>
      <c r="B191" s="1025" t="s">
        <v>15864</v>
      </c>
      <c r="C191" s="1127" t="s">
        <v>16232</v>
      </c>
      <c r="D191" s="1025" t="s">
        <v>16233</v>
      </c>
      <c r="E191" s="1026">
        <v>1</v>
      </c>
      <c r="F191" s="1026"/>
      <c r="G191" s="1027">
        <v>73.5</v>
      </c>
      <c r="H191" s="147">
        <f>IF(G191="","",G191-G191*COMPASS!$AH$12)</f>
        <v>73.5</v>
      </c>
    </row>
    <row r="192" spans="1:8" ht="15" customHeight="1">
      <c r="A192" s="1127" t="s">
        <v>16714</v>
      </c>
      <c r="B192" s="1025" t="s">
        <v>15864</v>
      </c>
      <c r="C192" s="1127" t="s">
        <v>16234</v>
      </c>
      <c r="D192" s="1025" t="s">
        <v>16235</v>
      </c>
      <c r="E192" s="1026">
        <v>1</v>
      </c>
      <c r="F192" s="1026"/>
      <c r="G192" s="1027">
        <v>28.5</v>
      </c>
      <c r="H192" s="147">
        <f>IF(G192="","",G192-G192*COMPASS!$AH$12)</f>
        <v>28.5</v>
      </c>
    </row>
    <row r="193" spans="1:8" ht="15" customHeight="1">
      <c r="A193" s="1127" t="s">
        <v>16715</v>
      </c>
      <c r="B193" s="1025" t="s">
        <v>15864</v>
      </c>
      <c r="C193" s="1127" t="s">
        <v>16236</v>
      </c>
      <c r="D193" s="1025" t="s">
        <v>16237</v>
      </c>
      <c r="E193" s="1026">
        <v>1</v>
      </c>
      <c r="F193" s="1026"/>
      <c r="G193" s="1027">
        <v>22</v>
      </c>
      <c r="H193" s="147">
        <f>IF(G193="","",G193-G193*COMPASS!$AH$12)</f>
        <v>22</v>
      </c>
    </row>
    <row r="194" spans="1:8" ht="15" customHeight="1">
      <c r="A194" s="1127" t="s">
        <v>16716</v>
      </c>
      <c r="B194" s="1025" t="s">
        <v>15864</v>
      </c>
      <c r="C194" s="1127" t="s">
        <v>16238</v>
      </c>
      <c r="D194" s="1025" t="s">
        <v>16239</v>
      </c>
      <c r="E194" s="1026">
        <v>1</v>
      </c>
      <c r="F194" s="1026"/>
      <c r="G194" s="1027">
        <v>935</v>
      </c>
      <c r="H194" s="147">
        <f>IF(G194="","",G194-G194*COMPASS!$AH$12)</f>
        <v>935</v>
      </c>
    </row>
    <row r="195" spans="1:8" ht="15" customHeight="1">
      <c r="A195" s="1127" t="s">
        <v>16717</v>
      </c>
      <c r="B195" s="1025" t="s">
        <v>15864</v>
      </c>
      <c r="C195" s="1127" t="s">
        <v>16240</v>
      </c>
      <c r="D195" s="1025" t="s">
        <v>16241</v>
      </c>
      <c r="E195" s="1026">
        <v>1</v>
      </c>
      <c r="F195" s="1026"/>
      <c r="G195" s="1027">
        <v>1299.5</v>
      </c>
      <c r="H195" s="147">
        <f>IF(G195="","",G195-G195*COMPASS!$AH$12)</f>
        <v>1299.5</v>
      </c>
    </row>
    <row r="196" spans="1:8" ht="15" customHeight="1">
      <c r="A196" s="1127" t="s">
        <v>16718</v>
      </c>
      <c r="B196" s="1025" t="s">
        <v>15864</v>
      </c>
      <c r="C196" s="1127" t="s">
        <v>16242</v>
      </c>
      <c r="D196" s="1025" t="s">
        <v>16243</v>
      </c>
      <c r="E196" s="1026">
        <v>1</v>
      </c>
      <c r="F196" s="1026"/>
      <c r="G196" s="1027">
        <v>439</v>
      </c>
      <c r="H196" s="147">
        <f>IF(G196="","",G196-G196*COMPASS!$AH$12)</f>
        <v>439</v>
      </c>
    </row>
    <row r="197" spans="1:8" ht="15" customHeight="1">
      <c r="A197" s="1127" t="s">
        <v>16719</v>
      </c>
      <c r="B197" s="1025" t="s">
        <v>15864</v>
      </c>
      <c r="C197" s="1127" t="s">
        <v>16244</v>
      </c>
      <c r="D197" s="1025" t="s">
        <v>16245</v>
      </c>
      <c r="E197" s="1026">
        <v>1</v>
      </c>
      <c r="F197" s="1026"/>
      <c r="G197" s="1027">
        <v>759</v>
      </c>
      <c r="H197" s="147">
        <f>IF(G197="","",G197-G197*COMPASS!$AH$12)</f>
        <v>759</v>
      </c>
    </row>
    <row r="198" spans="1:8" ht="15" customHeight="1">
      <c r="A198" s="1127" t="s">
        <v>16719</v>
      </c>
      <c r="B198" s="1025" t="s">
        <v>15864</v>
      </c>
      <c r="C198" s="1127" t="s">
        <v>16244</v>
      </c>
      <c r="D198" s="1025" t="s">
        <v>16245</v>
      </c>
      <c r="E198" s="1026">
        <v>1</v>
      </c>
      <c r="F198" s="1026"/>
      <c r="G198" s="1027">
        <v>759</v>
      </c>
      <c r="H198" s="147">
        <f>IF(G198="","",G198-G198*COMPASS!$AH$12)</f>
        <v>759</v>
      </c>
    </row>
    <row r="199" spans="1:8" ht="15" customHeight="1">
      <c r="A199" s="1127" t="s">
        <v>16720</v>
      </c>
      <c r="B199" s="1025" t="s">
        <v>15864</v>
      </c>
      <c r="C199" s="1127" t="s">
        <v>16246</v>
      </c>
      <c r="D199" s="1025" t="s">
        <v>16247</v>
      </c>
      <c r="E199" s="1026">
        <v>1</v>
      </c>
      <c r="F199" s="1026"/>
      <c r="G199" s="1027">
        <v>1492.5</v>
      </c>
      <c r="H199" s="147">
        <f>IF(G199="","",G199-G199*COMPASS!$AH$12)</f>
        <v>1492.5</v>
      </c>
    </row>
    <row r="200" spans="1:8" ht="15" customHeight="1">
      <c r="A200" s="1127" t="s">
        <v>16721</v>
      </c>
      <c r="B200" s="1025" t="s">
        <v>15864</v>
      </c>
      <c r="C200" s="1127" t="s">
        <v>16248</v>
      </c>
      <c r="D200" s="1025" t="s">
        <v>16249</v>
      </c>
      <c r="E200" s="1026">
        <v>1</v>
      </c>
      <c r="F200" s="1026"/>
      <c r="G200" s="1027">
        <v>90</v>
      </c>
      <c r="H200" s="147">
        <f>IF(G200="","",G200-G200*COMPASS!$AH$12)</f>
        <v>90</v>
      </c>
    </row>
    <row r="201" spans="1:8" ht="15" customHeight="1">
      <c r="A201" s="1127" t="s">
        <v>16722</v>
      </c>
      <c r="B201" s="1025" t="s">
        <v>15864</v>
      </c>
      <c r="C201" s="1127" t="s">
        <v>16250</v>
      </c>
      <c r="D201" s="1025" t="s">
        <v>16251</v>
      </c>
      <c r="E201" s="1026">
        <v>1</v>
      </c>
      <c r="F201" s="1026"/>
      <c r="G201" s="1027">
        <v>104.5</v>
      </c>
      <c r="H201" s="147">
        <f>IF(G201="","",G201-G201*COMPASS!$AH$12)</f>
        <v>104.5</v>
      </c>
    </row>
    <row r="202" spans="1:8" ht="15" customHeight="1">
      <c r="A202" s="1127" t="s">
        <v>16723</v>
      </c>
      <c r="B202" s="1025" t="s">
        <v>15864</v>
      </c>
      <c r="C202" s="1127" t="s">
        <v>16252</v>
      </c>
      <c r="D202" s="1025" t="s">
        <v>16253</v>
      </c>
      <c r="E202" s="1026">
        <v>1</v>
      </c>
      <c r="F202" s="1026"/>
      <c r="G202" s="1027">
        <v>82</v>
      </c>
      <c r="H202" s="147">
        <f>IF(G202="","",G202-G202*COMPASS!$AH$12)</f>
        <v>82</v>
      </c>
    </row>
    <row r="203" spans="1:8" ht="15" customHeight="1">
      <c r="A203" s="1127" t="s">
        <v>16724</v>
      </c>
      <c r="B203" s="1025" t="s">
        <v>15864</v>
      </c>
      <c r="C203" s="1127" t="s">
        <v>16254</v>
      </c>
      <c r="D203" s="1025" t="s">
        <v>16255</v>
      </c>
      <c r="E203" s="1026">
        <v>1</v>
      </c>
      <c r="F203" s="1026"/>
      <c r="G203" s="1027">
        <v>97</v>
      </c>
      <c r="H203" s="147">
        <f>IF(G203="","",G203-G203*COMPASS!$AH$12)</f>
        <v>97</v>
      </c>
    </row>
    <row r="204" spans="1:8" ht="15" customHeight="1">
      <c r="A204" s="1127" t="s">
        <v>16725</v>
      </c>
      <c r="B204" s="1025" t="s">
        <v>15864</v>
      </c>
      <c r="C204" s="1127" t="s">
        <v>16256</v>
      </c>
      <c r="D204" s="1025" t="s">
        <v>16257</v>
      </c>
      <c r="E204" s="1026">
        <v>1</v>
      </c>
      <c r="F204" s="1026"/>
      <c r="G204" s="1027">
        <v>112.5</v>
      </c>
      <c r="H204" s="147">
        <f>IF(G204="","",G204-G204*COMPASS!$AH$12)</f>
        <v>112.5</v>
      </c>
    </row>
    <row r="205" spans="1:8" ht="15" customHeight="1">
      <c r="A205" s="1127" t="s">
        <v>16726</v>
      </c>
      <c r="B205" s="1025" t="s">
        <v>15864</v>
      </c>
      <c r="C205" s="1127" t="s">
        <v>16258</v>
      </c>
      <c r="D205" s="1025" t="s">
        <v>16259</v>
      </c>
      <c r="E205" s="1026">
        <v>1</v>
      </c>
      <c r="F205" s="1026"/>
      <c r="G205" s="1027">
        <v>188</v>
      </c>
      <c r="H205" s="147">
        <f>IF(G205="","",G205-G205*COMPASS!$AH$12)</f>
        <v>188</v>
      </c>
    </row>
    <row r="206" spans="1:8" ht="15" customHeight="1">
      <c r="A206" s="1127" t="s">
        <v>16541</v>
      </c>
      <c r="B206" s="1025" t="s">
        <v>15864</v>
      </c>
      <c r="C206" s="1127" t="s">
        <v>15889</v>
      </c>
      <c r="D206" s="1025" t="s">
        <v>15890</v>
      </c>
      <c r="E206" s="1026">
        <v>1</v>
      </c>
      <c r="F206" s="1026"/>
      <c r="G206" s="1027">
        <v>5</v>
      </c>
      <c r="H206" s="147">
        <f>IF(G206="","",G206-G206*COMPASS!$AH$12)</f>
        <v>5</v>
      </c>
    </row>
    <row r="207" spans="1:8" ht="15" customHeight="1">
      <c r="A207" s="1127" t="s">
        <v>16727</v>
      </c>
      <c r="B207" s="1025" t="s">
        <v>15864</v>
      </c>
      <c r="C207" s="1127" t="s">
        <v>16260</v>
      </c>
      <c r="D207" s="1025" t="s">
        <v>16261</v>
      </c>
      <c r="E207" s="1026">
        <v>1</v>
      </c>
      <c r="F207" s="1026"/>
      <c r="G207" s="1027">
        <v>43</v>
      </c>
      <c r="H207" s="147">
        <f>IF(G207="","",G207-G207*COMPASS!$AH$12)</f>
        <v>43</v>
      </c>
    </row>
    <row r="208" spans="1:8" ht="15" customHeight="1">
      <c r="A208" s="1127" t="s">
        <v>16543</v>
      </c>
      <c r="B208" s="1025" t="s">
        <v>15864</v>
      </c>
      <c r="C208" s="1127" t="s">
        <v>15893</v>
      </c>
      <c r="D208" s="1025" t="s">
        <v>15894</v>
      </c>
      <c r="E208" s="1026">
        <v>1</v>
      </c>
      <c r="F208" s="1026"/>
      <c r="G208" s="1027">
        <v>7</v>
      </c>
      <c r="H208" s="147">
        <f>IF(G208="","",G208-G208*COMPASS!$AH$12)</f>
        <v>7</v>
      </c>
    </row>
    <row r="209" spans="1:8" ht="15" customHeight="1">
      <c r="A209" s="1127" t="s">
        <v>16544</v>
      </c>
      <c r="B209" s="1025" t="s">
        <v>15864</v>
      </c>
      <c r="C209" s="1127" t="s">
        <v>15895</v>
      </c>
      <c r="D209" s="1025" t="s">
        <v>15896</v>
      </c>
      <c r="E209" s="1026">
        <v>1</v>
      </c>
      <c r="F209" s="1026"/>
      <c r="G209" s="1027">
        <v>123.5</v>
      </c>
      <c r="H209" s="147">
        <f>IF(G209="","",G209-G209*COMPASS!$AH$12)</f>
        <v>123.5</v>
      </c>
    </row>
    <row r="210" spans="1:8" ht="15" customHeight="1">
      <c r="A210" s="1127" t="s">
        <v>16545</v>
      </c>
      <c r="B210" s="1025" t="s">
        <v>15864</v>
      </c>
      <c r="C210" s="1127" t="s">
        <v>15897</v>
      </c>
      <c r="D210" s="1025" t="s">
        <v>15898</v>
      </c>
      <c r="E210" s="1026">
        <v>1</v>
      </c>
      <c r="F210" s="1026"/>
      <c r="G210" s="1027">
        <v>26.5</v>
      </c>
      <c r="H210" s="147">
        <f>IF(G210="","",G210-G210*COMPASS!$AH$12)</f>
        <v>26.5</v>
      </c>
    </row>
    <row r="211" spans="1:8" ht="15" customHeight="1">
      <c r="A211" s="1127" t="s">
        <v>16546</v>
      </c>
      <c r="B211" s="1025" t="s">
        <v>15864</v>
      </c>
      <c r="C211" s="1127" t="s">
        <v>15899</v>
      </c>
      <c r="D211" s="1025" t="s">
        <v>15900</v>
      </c>
      <c r="E211" s="1026">
        <v>1</v>
      </c>
      <c r="F211" s="1026"/>
      <c r="G211" s="1027">
        <v>49</v>
      </c>
      <c r="H211" s="147">
        <f>IF(G211="","",G211-G211*COMPASS!$AH$12)</f>
        <v>49</v>
      </c>
    </row>
    <row r="212" spans="1:8" ht="15" customHeight="1">
      <c r="A212" s="1127" t="s">
        <v>16547</v>
      </c>
      <c r="B212" s="1025" t="s">
        <v>15864</v>
      </c>
      <c r="C212" s="1127" t="s">
        <v>15901</v>
      </c>
      <c r="D212" s="1025" t="s">
        <v>15902</v>
      </c>
      <c r="E212" s="1026">
        <v>1</v>
      </c>
      <c r="F212" s="1026"/>
      <c r="G212" s="1027">
        <v>0.5</v>
      </c>
      <c r="H212" s="147">
        <f>IF(G212="","",G212-G212*COMPASS!$AH$12)</f>
        <v>0.5</v>
      </c>
    </row>
    <row r="213" spans="1:8" ht="15" customHeight="1">
      <c r="A213" s="1127" t="s">
        <v>16548</v>
      </c>
      <c r="B213" s="1025" t="s">
        <v>15864</v>
      </c>
      <c r="C213" s="1127" t="s">
        <v>15903</v>
      </c>
      <c r="D213" s="1025" t="s">
        <v>15904</v>
      </c>
      <c r="E213" s="1026">
        <v>1</v>
      </c>
      <c r="F213" s="1026"/>
      <c r="G213" s="1027">
        <v>0.5</v>
      </c>
      <c r="H213" s="147">
        <f>IF(G213="","",G213-G213*COMPASS!$AH$12)</f>
        <v>0.5</v>
      </c>
    </row>
    <row r="214" spans="1:8" ht="15" customHeight="1">
      <c r="A214" s="1127" t="s">
        <v>16549</v>
      </c>
      <c r="B214" s="1025" t="s">
        <v>15864</v>
      </c>
      <c r="C214" s="1127" t="s">
        <v>15905</v>
      </c>
      <c r="D214" s="1025" t="s">
        <v>15906</v>
      </c>
      <c r="E214" s="1026">
        <v>1</v>
      </c>
      <c r="F214" s="1026"/>
      <c r="G214" s="1027">
        <v>43.5</v>
      </c>
      <c r="H214" s="147">
        <f>IF(G214="","",G214-G214*COMPASS!$AH$12)</f>
        <v>43.5</v>
      </c>
    </row>
    <row r="215" spans="1:8" ht="15" customHeight="1">
      <c r="A215" s="1127" t="s">
        <v>16550</v>
      </c>
      <c r="B215" s="1025" t="s">
        <v>15864</v>
      </c>
      <c r="C215" s="1127" t="s">
        <v>15907</v>
      </c>
      <c r="D215" s="1025" t="s">
        <v>15908</v>
      </c>
      <c r="E215" s="1026">
        <v>1</v>
      </c>
      <c r="F215" s="1026"/>
      <c r="G215" s="1027">
        <v>25</v>
      </c>
      <c r="H215" s="147">
        <f>IF(G215="","",G215-G215*COMPASS!$AH$12)</f>
        <v>25</v>
      </c>
    </row>
    <row r="216" spans="1:8" ht="15" customHeight="1">
      <c r="A216" s="1127" t="s">
        <v>16551</v>
      </c>
      <c r="B216" s="1025" t="s">
        <v>15864</v>
      </c>
      <c r="C216" s="1127" t="s">
        <v>15909</v>
      </c>
      <c r="D216" s="1025" t="s">
        <v>15910</v>
      </c>
      <c r="E216" s="1026">
        <v>1</v>
      </c>
      <c r="F216" s="1026"/>
      <c r="G216" s="1027">
        <v>49</v>
      </c>
      <c r="H216" s="147">
        <f>IF(G216="","",G216-G216*COMPASS!$AH$12)</f>
        <v>49</v>
      </c>
    </row>
    <row r="217" spans="1:8" ht="15" customHeight="1">
      <c r="A217" s="1127" t="s">
        <v>16728</v>
      </c>
      <c r="B217" s="1025" t="s">
        <v>15864</v>
      </c>
      <c r="C217" s="1127" t="s">
        <v>16262</v>
      </c>
      <c r="D217" s="1025" t="s">
        <v>16263</v>
      </c>
      <c r="E217" s="1026">
        <v>1</v>
      </c>
      <c r="F217" s="1026"/>
      <c r="G217" s="1027">
        <v>203</v>
      </c>
      <c r="H217" s="147">
        <f>IF(G217="","",G217-G217*COMPASS!$AH$12)</f>
        <v>203</v>
      </c>
    </row>
    <row r="218" spans="1:8" ht="15" customHeight="1">
      <c r="A218" s="1127" t="s">
        <v>16729</v>
      </c>
      <c r="B218" s="1025" t="s">
        <v>15864</v>
      </c>
      <c r="C218" s="1127" t="s">
        <v>16264</v>
      </c>
      <c r="D218" s="1025" t="s">
        <v>16265</v>
      </c>
      <c r="E218" s="1026">
        <v>1</v>
      </c>
      <c r="F218" s="1026"/>
      <c r="G218" s="1027">
        <v>325</v>
      </c>
      <c r="H218" s="147">
        <f>IF(G218="","",G218-G218*COMPASS!$AH$12)</f>
        <v>325</v>
      </c>
    </row>
    <row r="219" spans="1:8" ht="15" customHeight="1">
      <c r="A219" s="1127" t="s">
        <v>16730</v>
      </c>
      <c r="B219" s="1025" t="s">
        <v>15864</v>
      </c>
      <c r="C219" s="1127" t="s">
        <v>16266</v>
      </c>
      <c r="D219" s="1025" t="s">
        <v>16267</v>
      </c>
      <c r="E219" s="1026">
        <v>1</v>
      </c>
      <c r="F219" s="1026"/>
      <c r="G219" s="1027">
        <v>230</v>
      </c>
      <c r="H219" s="147">
        <f>IF(G219="","",G219-G219*COMPASS!$AH$12)</f>
        <v>230</v>
      </c>
    </row>
    <row r="220" spans="1:8" ht="15" customHeight="1">
      <c r="A220" s="1127" t="s">
        <v>16731</v>
      </c>
      <c r="B220" s="1025" t="s">
        <v>15864</v>
      </c>
      <c r="C220" s="1127" t="s">
        <v>16268</v>
      </c>
      <c r="D220" s="1025" t="s">
        <v>16269</v>
      </c>
      <c r="E220" s="1026">
        <v>1</v>
      </c>
      <c r="F220" s="1026"/>
      <c r="G220" s="1027">
        <v>332</v>
      </c>
      <c r="H220" s="147">
        <f>IF(G220="","",G220-G220*COMPASS!$AH$12)</f>
        <v>332</v>
      </c>
    </row>
    <row r="221" spans="1:8" ht="15" customHeight="1">
      <c r="A221" s="1127" t="s">
        <v>16556</v>
      </c>
      <c r="B221" s="1025" t="s">
        <v>15864</v>
      </c>
      <c r="C221" s="1127" t="s">
        <v>15919</v>
      </c>
      <c r="D221" s="1025" t="s">
        <v>15920</v>
      </c>
      <c r="E221" s="1026">
        <v>1</v>
      </c>
      <c r="F221" s="1026"/>
      <c r="G221" s="1027">
        <v>6</v>
      </c>
      <c r="H221" s="147">
        <f>IF(G221="","",G221-G221*COMPASS!$AH$12)</f>
        <v>6</v>
      </c>
    </row>
    <row r="222" spans="1:8" ht="15" customHeight="1">
      <c r="A222" s="1127" t="s">
        <v>16557</v>
      </c>
      <c r="B222" s="1025" t="s">
        <v>15864</v>
      </c>
      <c r="C222" s="1127" t="s">
        <v>15921</v>
      </c>
      <c r="D222" s="1025" t="s">
        <v>15922</v>
      </c>
      <c r="E222" s="1026">
        <v>1</v>
      </c>
      <c r="F222" s="1026"/>
      <c r="G222" s="1027">
        <v>24.5</v>
      </c>
      <c r="H222" s="147">
        <f>IF(G222="","",G222-G222*COMPASS!$AH$12)</f>
        <v>24.5</v>
      </c>
    </row>
    <row r="223" spans="1:8" ht="15" customHeight="1">
      <c r="A223" s="1127" t="s">
        <v>16558</v>
      </c>
      <c r="B223" s="1025" t="s">
        <v>15864</v>
      </c>
      <c r="C223" s="1127" t="s">
        <v>15923</v>
      </c>
      <c r="D223" s="1025" t="s">
        <v>15924</v>
      </c>
      <c r="E223" s="1026">
        <v>1</v>
      </c>
      <c r="F223" s="1026"/>
      <c r="G223" s="1027">
        <v>15.5</v>
      </c>
      <c r="H223" s="147">
        <f>IF(G223="","",G223-G223*COMPASS!$AH$12)</f>
        <v>15.5</v>
      </c>
    </row>
    <row r="224" spans="1:8" ht="15" customHeight="1">
      <c r="A224" s="1127" t="s">
        <v>16732</v>
      </c>
      <c r="B224" s="1025" t="s">
        <v>15864</v>
      </c>
      <c r="C224" s="1127" t="s">
        <v>16270</v>
      </c>
      <c r="D224" s="1025" t="s">
        <v>16271</v>
      </c>
      <c r="E224" s="1026">
        <v>1</v>
      </c>
      <c r="F224" s="1026"/>
      <c r="G224" s="1027">
        <v>54</v>
      </c>
      <c r="H224" s="147">
        <f>IF(G224="","",G224-G224*COMPASS!$AH$12)</f>
        <v>54</v>
      </c>
    </row>
    <row r="225" spans="1:8" ht="15" customHeight="1">
      <c r="A225" s="1127" t="s">
        <v>16561</v>
      </c>
      <c r="B225" s="1025" t="s">
        <v>15864</v>
      </c>
      <c r="C225" s="1127" t="s">
        <v>15929</v>
      </c>
      <c r="D225" s="1025" t="s">
        <v>15930</v>
      </c>
      <c r="E225" s="1026">
        <v>1</v>
      </c>
      <c r="F225" s="1026"/>
      <c r="G225" s="1027">
        <v>73</v>
      </c>
      <c r="H225" s="147">
        <f>IF(G225="","",G225-G225*COMPASS!$AH$12)</f>
        <v>73</v>
      </c>
    </row>
    <row r="226" spans="1:8" ht="15" customHeight="1">
      <c r="A226" s="1127" t="s">
        <v>16733</v>
      </c>
      <c r="B226" s="1025" t="s">
        <v>15864</v>
      </c>
      <c r="C226" s="1127" t="s">
        <v>16272</v>
      </c>
      <c r="D226" s="1025" t="s">
        <v>16273</v>
      </c>
      <c r="E226" s="1026">
        <v>1</v>
      </c>
      <c r="F226" s="1026"/>
      <c r="G226" s="1027">
        <v>54</v>
      </c>
      <c r="H226" s="147">
        <f>IF(G226="","",G226-G226*COMPASS!$AH$12)</f>
        <v>54</v>
      </c>
    </row>
    <row r="227" spans="1:8" ht="15" customHeight="1">
      <c r="A227" s="1127" t="s">
        <v>16562</v>
      </c>
      <c r="B227" s="1025" t="s">
        <v>15864</v>
      </c>
      <c r="C227" s="1127" t="s">
        <v>15931</v>
      </c>
      <c r="D227" s="1025" t="s">
        <v>15932</v>
      </c>
      <c r="E227" s="1026">
        <v>1</v>
      </c>
      <c r="F227" s="1026"/>
      <c r="G227" s="1027">
        <v>13.5</v>
      </c>
      <c r="H227" s="147">
        <f>IF(G227="","",G227-G227*COMPASS!$AH$12)</f>
        <v>13.5</v>
      </c>
    </row>
    <row r="228" spans="1:8" ht="15" customHeight="1">
      <c r="A228" s="1127" t="s">
        <v>16734</v>
      </c>
      <c r="B228" s="1025" t="s">
        <v>15864</v>
      </c>
      <c r="C228" s="1127" t="s">
        <v>16274</v>
      </c>
      <c r="D228" s="1025" t="s">
        <v>16275</v>
      </c>
      <c r="E228" s="1026">
        <v>1</v>
      </c>
      <c r="F228" s="1026"/>
      <c r="G228" s="1027">
        <v>108.5</v>
      </c>
      <c r="H228" s="147">
        <f>IF(G228="","",G228-G228*COMPASS!$AH$12)</f>
        <v>108.5</v>
      </c>
    </row>
    <row r="229" spans="1:8" ht="15" customHeight="1">
      <c r="A229" s="1127" t="s">
        <v>16735</v>
      </c>
      <c r="B229" s="1025" t="s">
        <v>15864</v>
      </c>
      <c r="C229" s="1127" t="s">
        <v>16276</v>
      </c>
      <c r="D229" s="1025" t="s">
        <v>16277</v>
      </c>
      <c r="E229" s="1026">
        <v>1</v>
      </c>
      <c r="F229" s="1026"/>
      <c r="G229" s="1027">
        <v>217</v>
      </c>
      <c r="H229" s="147">
        <f>IF(G229="","",G229-G229*COMPASS!$AH$12)</f>
        <v>217</v>
      </c>
    </row>
    <row r="230" spans="1:8" ht="15" customHeight="1">
      <c r="A230" s="1127" t="s">
        <v>16736</v>
      </c>
      <c r="B230" s="1025" t="s">
        <v>15864</v>
      </c>
      <c r="C230" s="1127" t="s">
        <v>16278</v>
      </c>
      <c r="D230" s="1025" t="s">
        <v>16279</v>
      </c>
      <c r="E230" s="1026">
        <v>1</v>
      </c>
      <c r="F230" s="1026"/>
      <c r="G230" s="1027">
        <v>47.5</v>
      </c>
      <c r="H230" s="147">
        <f>IF(G230="","",G230-G230*COMPASS!$AH$12)</f>
        <v>47.5</v>
      </c>
    </row>
    <row r="231" spans="1:8" ht="15" customHeight="1">
      <c r="A231" s="1127" t="s">
        <v>16737</v>
      </c>
      <c r="B231" s="1025" t="s">
        <v>15864</v>
      </c>
      <c r="C231" s="1127" t="s">
        <v>16280</v>
      </c>
      <c r="D231" s="1025" t="s">
        <v>16281</v>
      </c>
      <c r="E231" s="1026">
        <v>1</v>
      </c>
      <c r="F231" s="1026"/>
      <c r="G231" s="1027">
        <v>22.5</v>
      </c>
      <c r="H231" s="147">
        <f>IF(G231="","",G231-G231*COMPASS!$AH$12)</f>
        <v>22.5</v>
      </c>
    </row>
    <row r="232" spans="1:8" ht="15" customHeight="1">
      <c r="A232" s="1127" t="s">
        <v>16738</v>
      </c>
      <c r="B232" s="1025" t="s">
        <v>15864</v>
      </c>
      <c r="C232" s="1127" t="s">
        <v>16282</v>
      </c>
      <c r="D232" s="1025" t="s">
        <v>16283</v>
      </c>
      <c r="E232" s="1026">
        <v>1</v>
      </c>
      <c r="F232" s="1026"/>
      <c r="G232" s="1027">
        <v>43.5</v>
      </c>
      <c r="H232" s="147">
        <f>IF(G232="","",G232-G232*COMPASS!$AH$12)</f>
        <v>43.5</v>
      </c>
    </row>
    <row r="233" spans="1:8" ht="15" customHeight="1">
      <c r="A233" s="1127" t="s">
        <v>16739</v>
      </c>
      <c r="B233" s="1025" t="s">
        <v>15864</v>
      </c>
      <c r="C233" s="1127" t="s">
        <v>16284</v>
      </c>
      <c r="D233" s="1025" t="s">
        <v>16285</v>
      </c>
      <c r="E233" s="1026">
        <v>1</v>
      </c>
      <c r="F233" s="1026"/>
      <c r="G233" s="1027">
        <v>72.5</v>
      </c>
      <c r="H233" s="147">
        <f>IF(G233="","",G233-G233*COMPASS!$AH$12)</f>
        <v>72.5</v>
      </c>
    </row>
    <row r="234" spans="1:8" ht="15" customHeight="1">
      <c r="A234" s="1127" t="s">
        <v>16740</v>
      </c>
      <c r="B234" s="1025" t="s">
        <v>15864</v>
      </c>
      <c r="C234" s="1127" t="s">
        <v>16286</v>
      </c>
      <c r="D234" s="1025" t="s">
        <v>16287</v>
      </c>
      <c r="E234" s="1026">
        <v>1</v>
      </c>
      <c r="F234" s="1026"/>
      <c r="G234" s="1027">
        <v>134</v>
      </c>
      <c r="H234" s="147">
        <f>IF(G234="","",G234-G234*COMPASS!$AH$12)</f>
        <v>134</v>
      </c>
    </row>
    <row r="235" spans="1:8" ht="15" customHeight="1">
      <c r="A235" s="1127" t="s">
        <v>16563</v>
      </c>
      <c r="B235" s="1025" t="s">
        <v>15864</v>
      </c>
      <c r="C235" s="1127" t="s">
        <v>15933</v>
      </c>
      <c r="D235" s="1025" t="s">
        <v>15934</v>
      </c>
      <c r="E235" s="1026">
        <v>1</v>
      </c>
      <c r="F235" s="1026"/>
      <c r="G235" s="1027">
        <v>16</v>
      </c>
      <c r="H235" s="147">
        <f>IF(G235="","",G235-G235*COMPASS!$AH$12)</f>
        <v>16</v>
      </c>
    </row>
    <row r="236" spans="1:8" ht="15" customHeight="1">
      <c r="A236" s="1127" t="s">
        <v>16741</v>
      </c>
      <c r="B236" s="1025" t="s">
        <v>15864</v>
      </c>
      <c r="C236" s="1127" t="s">
        <v>16288</v>
      </c>
      <c r="D236" s="1025" t="s">
        <v>16289</v>
      </c>
      <c r="E236" s="1026">
        <v>1</v>
      </c>
      <c r="F236" s="1026"/>
      <c r="G236" s="1027">
        <v>61.5</v>
      </c>
      <c r="H236" s="147">
        <f>IF(G236="","",G236-G236*COMPASS!$AH$12)</f>
        <v>61.5</v>
      </c>
    </row>
    <row r="237" spans="1:8" ht="15" customHeight="1">
      <c r="A237" s="1127" t="s">
        <v>16742</v>
      </c>
      <c r="B237" s="1025" t="s">
        <v>15864</v>
      </c>
      <c r="C237" s="1127" t="s">
        <v>16290</v>
      </c>
      <c r="D237" s="1025" t="s">
        <v>16291</v>
      </c>
      <c r="E237" s="1026">
        <v>1</v>
      </c>
      <c r="F237" s="1026"/>
      <c r="G237" s="1027">
        <v>153.5</v>
      </c>
      <c r="H237" s="147">
        <f>IF(G237="","",G237-G237*COMPASS!$AH$12)</f>
        <v>153.5</v>
      </c>
    </row>
    <row r="238" spans="1:8" ht="15" customHeight="1">
      <c r="A238" s="1127" t="s">
        <v>16743</v>
      </c>
      <c r="B238" s="1025" t="s">
        <v>15864</v>
      </c>
      <c r="C238" s="1127" t="s">
        <v>16292</v>
      </c>
      <c r="D238" s="1025" t="s">
        <v>16293</v>
      </c>
      <c r="E238" s="1026">
        <v>1</v>
      </c>
      <c r="F238" s="1026"/>
      <c r="G238" s="1027">
        <v>61.5</v>
      </c>
      <c r="H238" s="147">
        <f>IF(G238="","",G238-G238*COMPASS!$AH$12)</f>
        <v>61.5</v>
      </c>
    </row>
    <row r="239" spans="1:8" ht="15" customHeight="1">
      <c r="A239" s="1127" t="s">
        <v>16744</v>
      </c>
      <c r="B239" s="1025" t="s">
        <v>15864</v>
      </c>
      <c r="C239" s="1127" t="s">
        <v>16294</v>
      </c>
      <c r="D239" s="1025" t="s">
        <v>16295</v>
      </c>
      <c r="E239" s="1026">
        <v>1</v>
      </c>
      <c r="F239" s="1026"/>
      <c r="G239" s="1027">
        <v>72</v>
      </c>
      <c r="H239" s="147">
        <f>IF(G239="","",G239-G239*COMPASS!$AH$12)</f>
        <v>72</v>
      </c>
    </row>
    <row r="240" spans="1:8" ht="15" customHeight="1">
      <c r="A240" s="1127" t="s">
        <v>16745</v>
      </c>
      <c r="B240" s="1025" t="s">
        <v>15864</v>
      </c>
      <c r="C240" s="1127" t="s">
        <v>16296</v>
      </c>
      <c r="D240" s="1025" t="s">
        <v>16297</v>
      </c>
      <c r="E240" s="1026">
        <v>1</v>
      </c>
      <c r="F240" s="1026"/>
      <c r="G240" s="1027">
        <v>237</v>
      </c>
      <c r="H240" s="147">
        <f>IF(G240="","",G240-G240*COMPASS!$AH$12)</f>
        <v>237</v>
      </c>
    </row>
    <row r="241" spans="1:8" ht="15" customHeight="1">
      <c r="A241" s="1127" t="s">
        <v>16746</v>
      </c>
      <c r="B241" s="1025" t="s">
        <v>15864</v>
      </c>
      <c r="C241" s="1127" t="s">
        <v>16298</v>
      </c>
      <c r="D241" s="1025" t="s">
        <v>16299</v>
      </c>
      <c r="E241" s="1026">
        <v>1</v>
      </c>
      <c r="F241" s="1026"/>
      <c r="G241" s="1027">
        <v>72</v>
      </c>
      <c r="H241" s="147">
        <f>IF(G241="","",G241-G241*COMPASS!$AH$12)</f>
        <v>72</v>
      </c>
    </row>
    <row r="242" spans="1:8" ht="15" customHeight="1">
      <c r="A242" s="1127" t="s">
        <v>16747</v>
      </c>
      <c r="B242" s="1025" t="s">
        <v>15864</v>
      </c>
      <c r="C242" s="1127" t="s">
        <v>16300</v>
      </c>
      <c r="D242" s="1025" t="s">
        <v>16301</v>
      </c>
      <c r="E242" s="1026">
        <v>1</v>
      </c>
      <c r="F242" s="1026"/>
      <c r="G242" s="1027">
        <v>237</v>
      </c>
      <c r="H242" s="147">
        <f>IF(G242="","",G242-G242*COMPASS!$AH$12)</f>
        <v>237</v>
      </c>
    </row>
    <row r="243" spans="1:8" ht="15" customHeight="1">
      <c r="A243" s="1127" t="s">
        <v>16748</v>
      </c>
      <c r="B243" s="1025" t="s">
        <v>15864</v>
      </c>
      <c r="C243" s="1127" t="s">
        <v>16302</v>
      </c>
      <c r="D243" s="1025" t="s">
        <v>16303</v>
      </c>
      <c r="E243" s="1026">
        <v>1</v>
      </c>
      <c r="F243" s="1026"/>
      <c r="G243" s="1027">
        <v>72</v>
      </c>
      <c r="H243" s="147">
        <f>IF(G243="","",G243-G243*COMPASS!$AH$12)</f>
        <v>72</v>
      </c>
    </row>
    <row r="244" spans="1:8" ht="15" customHeight="1">
      <c r="A244" s="1127" t="s">
        <v>16749</v>
      </c>
      <c r="B244" s="1025" t="s">
        <v>15864</v>
      </c>
      <c r="C244" s="1127" t="s">
        <v>16304</v>
      </c>
      <c r="D244" s="1025" t="s">
        <v>16305</v>
      </c>
      <c r="E244" s="1026">
        <v>1</v>
      </c>
      <c r="F244" s="1026"/>
      <c r="G244" s="1027">
        <v>72</v>
      </c>
      <c r="H244" s="147">
        <f>IF(G244="","",G244-G244*COMPASS!$AH$12)</f>
        <v>72</v>
      </c>
    </row>
    <row r="245" spans="1:8" ht="15" customHeight="1">
      <c r="A245" s="1127" t="s">
        <v>16750</v>
      </c>
      <c r="B245" s="1025" t="s">
        <v>15864</v>
      </c>
      <c r="C245" s="1127" t="s">
        <v>16306</v>
      </c>
      <c r="D245" s="1025" t="s">
        <v>16307</v>
      </c>
      <c r="E245" s="1026">
        <v>1</v>
      </c>
      <c r="F245" s="1026"/>
      <c r="G245" s="1027">
        <v>72</v>
      </c>
      <c r="H245" s="147">
        <f>IF(G245="","",G245-G245*COMPASS!$AH$12)</f>
        <v>72</v>
      </c>
    </row>
    <row r="246" spans="1:8" ht="15" customHeight="1">
      <c r="A246" s="1127" t="s">
        <v>16751</v>
      </c>
      <c r="B246" s="1025" t="s">
        <v>15864</v>
      </c>
      <c r="C246" s="1127" t="s">
        <v>16308</v>
      </c>
      <c r="D246" s="1025" t="s">
        <v>16309</v>
      </c>
      <c r="E246" s="1026">
        <v>1</v>
      </c>
      <c r="F246" s="1026"/>
      <c r="G246" s="1027">
        <v>29.5</v>
      </c>
      <c r="H246" s="147">
        <f>IF(G246="","",G246-G246*COMPASS!$AH$12)</f>
        <v>29.5</v>
      </c>
    </row>
    <row r="247" spans="1:8" ht="15" customHeight="1">
      <c r="A247" s="1127" t="s">
        <v>16570</v>
      </c>
      <c r="B247" s="1025" t="s">
        <v>15864</v>
      </c>
      <c r="C247" s="1127" t="s">
        <v>15947</v>
      </c>
      <c r="D247" s="1025" t="s">
        <v>15948</v>
      </c>
      <c r="E247" s="1026">
        <v>1</v>
      </c>
      <c r="F247" s="1026"/>
      <c r="G247" s="1027">
        <v>33.5</v>
      </c>
      <c r="H247" s="147">
        <f>IF(G247="","",G247-G247*COMPASS!$AH$12)</f>
        <v>33.5</v>
      </c>
    </row>
    <row r="248" spans="1:8" ht="15" customHeight="1">
      <c r="A248" s="1127" t="s">
        <v>16573</v>
      </c>
      <c r="B248" s="1025" t="s">
        <v>15864</v>
      </c>
      <c r="C248" s="1127" t="s">
        <v>15953</v>
      </c>
      <c r="D248" s="1025" t="s">
        <v>15954</v>
      </c>
      <c r="E248" s="1026">
        <v>1</v>
      </c>
      <c r="F248" s="1026"/>
      <c r="G248" s="1027">
        <v>49.5</v>
      </c>
      <c r="H248" s="147">
        <f>IF(G248="","",G248-G248*COMPASS!$AH$12)</f>
        <v>49.5</v>
      </c>
    </row>
    <row r="249" spans="1:8" ht="15" customHeight="1">
      <c r="A249" s="1127" t="s">
        <v>16574</v>
      </c>
      <c r="B249" s="1025" t="s">
        <v>15864</v>
      </c>
      <c r="C249" s="1127" t="s">
        <v>15955</v>
      </c>
      <c r="D249" s="1025" t="s">
        <v>15956</v>
      </c>
      <c r="E249" s="1026">
        <v>1</v>
      </c>
      <c r="F249" s="1026"/>
      <c r="G249" s="1027">
        <v>1</v>
      </c>
      <c r="H249" s="147">
        <f>IF(G249="","",G249-G249*COMPASS!$AH$12)</f>
        <v>1</v>
      </c>
    </row>
    <row r="250" spans="1:8" ht="15" customHeight="1">
      <c r="A250" s="1127" t="s">
        <v>16575</v>
      </c>
      <c r="B250" s="1025" t="s">
        <v>15864</v>
      </c>
      <c r="C250" s="1127" t="s">
        <v>15957</v>
      </c>
      <c r="D250" s="1025" t="s">
        <v>15958</v>
      </c>
      <c r="E250" s="1026">
        <v>1</v>
      </c>
      <c r="F250" s="1026"/>
      <c r="G250" s="1027">
        <v>18</v>
      </c>
      <c r="H250" s="147">
        <f>IF(G250="","",G250-G250*COMPASS!$AH$12)</f>
        <v>18</v>
      </c>
    </row>
    <row r="251" spans="1:8" ht="15" customHeight="1">
      <c r="A251" s="1127" t="s">
        <v>16752</v>
      </c>
      <c r="B251" s="1025" t="s">
        <v>15864</v>
      </c>
      <c r="C251" s="1127" t="s">
        <v>16310</v>
      </c>
      <c r="D251" s="1025" t="s">
        <v>16311</v>
      </c>
      <c r="E251" s="1026">
        <v>1</v>
      </c>
      <c r="F251" s="1026"/>
      <c r="G251" s="1027">
        <v>110</v>
      </c>
      <c r="H251" s="147">
        <f>IF(G251="","",G251-G251*COMPASS!$AH$12)</f>
        <v>110</v>
      </c>
    </row>
    <row r="252" spans="1:8" ht="15" customHeight="1">
      <c r="A252" s="1127" t="s">
        <v>16753</v>
      </c>
      <c r="B252" s="1025" t="s">
        <v>15864</v>
      </c>
      <c r="C252" s="1127" t="s">
        <v>16312</v>
      </c>
      <c r="D252" s="1025" t="s">
        <v>16313</v>
      </c>
      <c r="E252" s="1026">
        <v>1</v>
      </c>
      <c r="F252" s="1026"/>
      <c r="G252" s="1027">
        <v>107</v>
      </c>
      <c r="H252" s="147">
        <f>IF(G252="","",G252-G252*COMPASS!$AH$12)</f>
        <v>107</v>
      </c>
    </row>
    <row r="253" spans="1:8" ht="15" customHeight="1">
      <c r="A253" s="1127" t="s">
        <v>16754</v>
      </c>
      <c r="B253" s="1025" t="s">
        <v>15864</v>
      </c>
      <c r="C253" s="1127" t="s">
        <v>16314</v>
      </c>
      <c r="D253" s="1025" t="s">
        <v>16315</v>
      </c>
      <c r="E253" s="1026">
        <v>1</v>
      </c>
      <c r="F253" s="1026"/>
      <c r="G253" s="1027">
        <v>132</v>
      </c>
      <c r="H253" s="147">
        <f>IF(G253="","",G253-G253*COMPASS!$AH$12)</f>
        <v>132</v>
      </c>
    </row>
    <row r="254" spans="1:8" ht="15" customHeight="1">
      <c r="A254" s="1127" t="s">
        <v>16755</v>
      </c>
      <c r="B254" s="1025" t="s">
        <v>15864</v>
      </c>
      <c r="C254" s="1127" t="s">
        <v>16316</v>
      </c>
      <c r="D254" s="1025" t="s">
        <v>16317</v>
      </c>
      <c r="E254" s="1026">
        <v>1</v>
      </c>
      <c r="F254" s="1026"/>
      <c r="G254" s="1027">
        <v>107</v>
      </c>
      <c r="H254" s="147">
        <f>IF(G254="","",G254-G254*COMPASS!$AH$12)</f>
        <v>107</v>
      </c>
    </row>
    <row r="255" spans="1:8" ht="15" customHeight="1">
      <c r="A255" s="1127" t="s">
        <v>16756</v>
      </c>
      <c r="B255" s="1025" t="s">
        <v>15864</v>
      </c>
      <c r="C255" s="1127" t="s">
        <v>16318</v>
      </c>
      <c r="D255" s="1025" t="s">
        <v>16319</v>
      </c>
      <c r="E255" s="1026">
        <v>1</v>
      </c>
      <c r="F255" s="1026"/>
      <c r="G255" s="1027">
        <v>132</v>
      </c>
      <c r="H255" s="147">
        <f>IF(G255="","",G255-G255*COMPASS!$AH$12)</f>
        <v>132</v>
      </c>
    </row>
    <row r="256" spans="1:8" ht="15" customHeight="1">
      <c r="A256" s="1127" t="s">
        <v>16757</v>
      </c>
      <c r="B256" s="1025" t="s">
        <v>15864</v>
      </c>
      <c r="C256" s="1127" t="s">
        <v>16320</v>
      </c>
      <c r="D256" s="1025" t="s">
        <v>16321</v>
      </c>
      <c r="E256" s="1026">
        <v>1</v>
      </c>
      <c r="F256" s="1026"/>
      <c r="G256" s="1027">
        <v>183</v>
      </c>
      <c r="H256" s="147">
        <f>IF(G256="","",G256-G256*COMPASS!$AH$12)</f>
        <v>183</v>
      </c>
    </row>
    <row r="257" spans="1:8" ht="15" customHeight="1">
      <c r="A257" s="1127" t="s">
        <v>16758</v>
      </c>
      <c r="B257" s="1025" t="s">
        <v>15864</v>
      </c>
      <c r="C257" s="1127" t="s">
        <v>16322</v>
      </c>
      <c r="D257" s="1025" t="s">
        <v>16323</v>
      </c>
      <c r="E257" s="1026">
        <v>1</v>
      </c>
      <c r="F257" s="1026"/>
      <c r="G257" s="1027">
        <v>175.5</v>
      </c>
      <c r="H257" s="147">
        <f>IF(G257="","",G257-G257*COMPASS!$AH$12)</f>
        <v>175.5</v>
      </c>
    </row>
    <row r="258" spans="1:8" ht="15" customHeight="1">
      <c r="A258" s="1127" t="s">
        <v>16759</v>
      </c>
      <c r="B258" s="1025" t="s">
        <v>15864</v>
      </c>
      <c r="C258" s="1127" t="s">
        <v>16324</v>
      </c>
      <c r="D258" s="1025" t="s">
        <v>16325</v>
      </c>
      <c r="E258" s="1026">
        <v>1</v>
      </c>
      <c r="F258" s="1026"/>
      <c r="G258" s="1027">
        <v>201</v>
      </c>
      <c r="H258" s="147">
        <f>IF(G258="","",G258-G258*COMPASS!$AH$12)</f>
        <v>201</v>
      </c>
    </row>
    <row r="259" spans="1:8" ht="15" customHeight="1">
      <c r="A259" s="1127" t="s">
        <v>16760</v>
      </c>
      <c r="B259" s="1025" t="s">
        <v>15864</v>
      </c>
      <c r="C259" s="1127" t="s">
        <v>16326</v>
      </c>
      <c r="D259" s="1025" t="s">
        <v>16327</v>
      </c>
      <c r="E259" s="1026">
        <v>1</v>
      </c>
      <c r="F259" s="1026"/>
      <c r="G259" s="1027">
        <v>183</v>
      </c>
      <c r="H259" s="147">
        <f>IF(G259="","",G259-G259*COMPASS!$AH$12)</f>
        <v>183</v>
      </c>
    </row>
    <row r="260" spans="1:8" ht="15" customHeight="1">
      <c r="A260" s="1127" t="s">
        <v>16761</v>
      </c>
      <c r="B260" s="1025" t="s">
        <v>15864</v>
      </c>
      <c r="C260" s="1127" t="s">
        <v>16328</v>
      </c>
      <c r="D260" s="1025" t="s">
        <v>16329</v>
      </c>
      <c r="E260" s="1026">
        <v>1</v>
      </c>
      <c r="F260" s="1026"/>
      <c r="G260" s="1027">
        <v>225</v>
      </c>
      <c r="H260" s="147">
        <f>IF(G260="","",G260-G260*COMPASS!$AH$12)</f>
        <v>225</v>
      </c>
    </row>
    <row r="261" spans="1:8" ht="15" customHeight="1">
      <c r="A261" s="1127" t="s">
        <v>16762</v>
      </c>
      <c r="B261" s="1025" t="s">
        <v>15864</v>
      </c>
      <c r="C261" s="1127" t="s">
        <v>16330</v>
      </c>
      <c r="D261" s="1025" t="s">
        <v>16331</v>
      </c>
      <c r="E261" s="1026">
        <v>1</v>
      </c>
      <c r="F261" s="1026"/>
      <c r="G261" s="1027">
        <v>282.5</v>
      </c>
      <c r="H261" s="147">
        <f>IF(G261="","",G261-G261*COMPASS!$AH$12)</f>
        <v>282.5</v>
      </c>
    </row>
    <row r="262" spans="1:8" ht="15" customHeight="1">
      <c r="A262" s="1127" t="s">
        <v>16763</v>
      </c>
      <c r="B262" s="1025" t="s">
        <v>15864</v>
      </c>
      <c r="C262" s="1127" t="s">
        <v>16332</v>
      </c>
      <c r="D262" s="1025" t="s">
        <v>16333</v>
      </c>
      <c r="E262" s="1026">
        <v>1</v>
      </c>
      <c r="F262" s="1026"/>
      <c r="G262" s="1027">
        <v>107</v>
      </c>
      <c r="H262" s="147">
        <f>IF(G262="","",G262-G262*COMPASS!$AH$12)</f>
        <v>107</v>
      </c>
    </row>
    <row r="263" spans="1:8" ht="15" customHeight="1">
      <c r="A263" s="1127" t="s">
        <v>16764</v>
      </c>
      <c r="B263" s="1025" t="s">
        <v>15864</v>
      </c>
      <c r="C263" s="1127" t="s">
        <v>16334</v>
      </c>
      <c r="D263" s="1025" t="s">
        <v>16335</v>
      </c>
      <c r="E263" s="1026">
        <v>1</v>
      </c>
      <c r="F263" s="1026"/>
      <c r="G263" s="1027">
        <v>132</v>
      </c>
      <c r="H263" s="147">
        <f>IF(G263="","",G263-G263*COMPASS!$AH$12)</f>
        <v>132</v>
      </c>
    </row>
    <row r="264" spans="1:8" ht="15" customHeight="1">
      <c r="A264" s="1127" t="s">
        <v>16765</v>
      </c>
      <c r="B264" s="1025" t="s">
        <v>15864</v>
      </c>
      <c r="C264" s="1127" t="s">
        <v>16336</v>
      </c>
      <c r="D264" s="1025" t="s">
        <v>16337</v>
      </c>
      <c r="E264" s="1026">
        <v>1</v>
      </c>
      <c r="F264" s="1026"/>
      <c r="G264" s="1027">
        <v>225</v>
      </c>
      <c r="H264" s="147">
        <f>IF(G264="","",G264-G264*COMPASS!$AH$12)</f>
        <v>225</v>
      </c>
    </row>
    <row r="265" spans="1:8" ht="15" customHeight="1">
      <c r="A265" s="1127" t="s">
        <v>16766</v>
      </c>
      <c r="B265" s="1025" t="s">
        <v>15864</v>
      </c>
      <c r="C265" s="1127" t="s">
        <v>16338</v>
      </c>
      <c r="D265" s="1025" t="s">
        <v>16339</v>
      </c>
      <c r="E265" s="1026">
        <v>1</v>
      </c>
      <c r="F265" s="1026"/>
      <c r="G265" s="1027">
        <v>191.5</v>
      </c>
      <c r="H265" s="147">
        <f>IF(G265="","",G265-G265*COMPASS!$AH$12)</f>
        <v>191.5</v>
      </c>
    </row>
    <row r="266" spans="1:8" ht="15" customHeight="1">
      <c r="A266" s="1127" t="s">
        <v>16767</v>
      </c>
      <c r="B266" s="1025" t="s">
        <v>15864</v>
      </c>
      <c r="C266" s="1127" t="s">
        <v>16340</v>
      </c>
      <c r="D266" s="1025" t="s">
        <v>16341</v>
      </c>
      <c r="E266" s="1026">
        <v>1</v>
      </c>
      <c r="F266" s="1026"/>
      <c r="G266" s="1027">
        <v>85</v>
      </c>
      <c r="H266" s="147">
        <f>IF(G266="","",G266-G266*COMPASS!$AH$12)</f>
        <v>85</v>
      </c>
    </row>
    <row r="267" spans="1:8" ht="15" customHeight="1">
      <c r="A267" s="1127" t="s">
        <v>16768</v>
      </c>
      <c r="B267" s="1025" t="s">
        <v>15864</v>
      </c>
      <c r="C267" s="1127" t="s">
        <v>16342</v>
      </c>
      <c r="D267" s="1025" t="s">
        <v>16343</v>
      </c>
      <c r="E267" s="1026">
        <v>1</v>
      </c>
      <c r="F267" s="1026"/>
      <c r="G267" s="1027">
        <v>170.5</v>
      </c>
      <c r="H267" s="147">
        <f>IF(G267="","",G267-G267*COMPASS!$AH$12)</f>
        <v>170.5</v>
      </c>
    </row>
    <row r="268" spans="1:8" ht="15" customHeight="1">
      <c r="A268" s="1127" t="s">
        <v>16769</v>
      </c>
      <c r="B268" s="1025" t="s">
        <v>15864</v>
      </c>
      <c r="C268" s="1127" t="s">
        <v>16344</v>
      </c>
      <c r="D268" s="1025" t="s">
        <v>16345</v>
      </c>
      <c r="E268" s="1026">
        <v>1</v>
      </c>
      <c r="F268" s="1026"/>
      <c r="G268" s="1027">
        <v>156</v>
      </c>
      <c r="H268" s="147">
        <f>IF(G268="","",G268-G268*COMPASS!$AH$12)</f>
        <v>156</v>
      </c>
    </row>
    <row r="269" spans="1:8" ht="15" customHeight="1">
      <c r="A269" s="1127" t="s">
        <v>16770</v>
      </c>
      <c r="B269" s="1025" t="s">
        <v>15864</v>
      </c>
      <c r="C269" s="1127" t="s">
        <v>16346</v>
      </c>
      <c r="D269" s="1025" t="s">
        <v>16347</v>
      </c>
      <c r="E269" s="1026">
        <v>1</v>
      </c>
      <c r="F269" s="1026"/>
      <c r="G269" s="1027">
        <v>22</v>
      </c>
      <c r="H269" s="147">
        <f>IF(G269="","",G269-G269*COMPASS!$AH$12)</f>
        <v>22</v>
      </c>
    </row>
    <row r="270" spans="1:8" ht="15" customHeight="1">
      <c r="A270" s="1127" t="s">
        <v>16771</v>
      </c>
      <c r="B270" s="1025" t="s">
        <v>15864</v>
      </c>
      <c r="C270" s="1127" t="s">
        <v>16348</v>
      </c>
      <c r="D270" s="1025" t="s">
        <v>16349</v>
      </c>
      <c r="E270" s="1026">
        <v>1</v>
      </c>
      <c r="F270" s="1026"/>
      <c r="G270" s="1027">
        <v>7.5</v>
      </c>
      <c r="H270" s="147">
        <f>IF(G270="","",G270-G270*COMPASS!$AH$12)</f>
        <v>7.5</v>
      </c>
    </row>
    <row r="271" spans="1:8" ht="15" customHeight="1">
      <c r="A271" s="1127" t="s">
        <v>16772</v>
      </c>
      <c r="B271" s="1025" t="s">
        <v>15864</v>
      </c>
      <c r="C271" s="1127" t="s">
        <v>16350</v>
      </c>
      <c r="D271" s="1025" t="s">
        <v>16351</v>
      </c>
      <c r="E271" s="1026">
        <v>1</v>
      </c>
      <c r="F271" s="1026"/>
      <c r="G271" s="1027">
        <v>357</v>
      </c>
      <c r="H271" s="147">
        <f>IF(G271="","",G271-G271*COMPASS!$AH$12)</f>
        <v>357</v>
      </c>
    </row>
    <row r="272" spans="1:8" ht="15" customHeight="1">
      <c r="A272" s="1127" t="s">
        <v>16773</v>
      </c>
      <c r="B272" s="1025" t="s">
        <v>15864</v>
      </c>
      <c r="C272" s="1127" t="s">
        <v>16352</v>
      </c>
      <c r="D272" s="1025" t="s">
        <v>16353</v>
      </c>
      <c r="E272" s="1026">
        <v>1</v>
      </c>
      <c r="F272" s="1026"/>
      <c r="G272" s="1027">
        <v>357</v>
      </c>
      <c r="H272" s="147">
        <f>IF(G272="","",G272-G272*COMPASS!$AH$12)</f>
        <v>357</v>
      </c>
    </row>
    <row r="273" spans="1:8" ht="15" customHeight="1">
      <c r="A273" s="1127" t="s">
        <v>16774</v>
      </c>
      <c r="B273" s="1025" t="s">
        <v>15864</v>
      </c>
      <c r="C273" s="1127" t="s">
        <v>16354</v>
      </c>
      <c r="D273" s="1025" t="s">
        <v>16355</v>
      </c>
      <c r="E273" s="1026">
        <v>1</v>
      </c>
      <c r="F273" s="1026"/>
      <c r="G273" s="1027">
        <v>583.5</v>
      </c>
      <c r="H273" s="147">
        <f>IF(G273="","",G273-G273*COMPASS!$AH$12)</f>
        <v>583.5</v>
      </c>
    </row>
    <row r="274" spans="1:8" ht="15" customHeight="1">
      <c r="A274" s="1127" t="s">
        <v>16775</v>
      </c>
      <c r="B274" s="1025" t="s">
        <v>15864</v>
      </c>
      <c r="C274" s="1127" t="s">
        <v>16356</v>
      </c>
      <c r="D274" s="1025" t="s">
        <v>16357</v>
      </c>
      <c r="E274" s="1026">
        <v>1</v>
      </c>
      <c r="F274" s="1026"/>
      <c r="G274" s="1027">
        <v>88</v>
      </c>
      <c r="H274" s="147">
        <f>IF(G274="","",G274-G274*COMPASS!$AH$12)</f>
        <v>88</v>
      </c>
    </row>
    <row r="275" spans="1:8" ht="15" customHeight="1">
      <c r="A275" s="1127" t="s">
        <v>16776</v>
      </c>
      <c r="B275" s="1025" t="s">
        <v>15864</v>
      </c>
      <c r="C275" s="1127" t="s">
        <v>16358</v>
      </c>
      <c r="D275" s="1025" t="s">
        <v>16359</v>
      </c>
      <c r="E275" s="1026">
        <v>1</v>
      </c>
      <c r="F275" s="1026"/>
      <c r="G275" s="1027">
        <v>385.5</v>
      </c>
      <c r="H275" s="147">
        <f>IF(G275="","",G275-G275*COMPASS!$AH$12)</f>
        <v>385.5</v>
      </c>
    </row>
    <row r="276" spans="1:8" ht="15" customHeight="1">
      <c r="A276" s="1127" t="s">
        <v>16777</v>
      </c>
      <c r="B276" s="1025" t="s">
        <v>15864</v>
      </c>
      <c r="C276" s="1127" t="s">
        <v>16360</v>
      </c>
      <c r="D276" s="1025" t="s">
        <v>16361</v>
      </c>
      <c r="E276" s="1026">
        <v>1</v>
      </c>
      <c r="F276" s="1026"/>
      <c r="G276" s="1027">
        <v>385.5</v>
      </c>
      <c r="H276" s="147">
        <f>IF(G276="","",G276-G276*COMPASS!$AH$12)</f>
        <v>385.5</v>
      </c>
    </row>
    <row r="277" spans="1:8" ht="15" customHeight="1">
      <c r="A277" s="1127" t="s">
        <v>16778</v>
      </c>
      <c r="B277" s="1025" t="s">
        <v>15864</v>
      </c>
      <c r="C277" s="1127" t="s">
        <v>16362</v>
      </c>
      <c r="D277" s="1025" t="s">
        <v>16363</v>
      </c>
      <c r="E277" s="1026">
        <v>1</v>
      </c>
      <c r="F277" s="1026"/>
      <c r="G277" s="1027">
        <v>385.5</v>
      </c>
      <c r="H277" s="147">
        <f>IF(G277="","",G277-G277*COMPASS!$AH$12)</f>
        <v>385.5</v>
      </c>
    </row>
    <row r="278" spans="1:8" ht="15" customHeight="1">
      <c r="A278" s="1127" t="s">
        <v>16779</v>
      </c>
      <c r="B278" s="1025" t="s">
        <v>15864</v>
      </c>
      <c r="C278" s="1127" t="s">
        <v>16364</v>
      </c>
      <c r="D278" s="1025" t="s">
        <v>16365</v>
      </c>
      <c r="E278" s="1026">
        <v>1</v>
      </c>
      <c r="F278" s="1026"/>
      <c r="G278" s="1027">
        <v>385.5</v>
      </c>
      <c r="H278" s="147">
        <f>IF(G278="","",G278-G278*COMPASS!$AH$12)</f>
        <v>385.5</v>
      </c>
    </row>
    <row r="279" spans="1:8" ht="15" customHeight="1">
      <c r="A279" s="1127" t="s">
        <v>16780</v>
      </c>
      <c r="B279" s="1025" t="s">
        <v>15864</v>
      </c>
      <c r="C279" s="1127" t="s">
        <v>16366</v>
      </c>
      <c r="D279" s="1025" t="s">
        <v>16367</v>
      </c>
      <c r="E279" s="1026">
        <v>1</v>
      </c>
      <c r="F279" s="1026"/>
      <c r="G279" s="1027">
        <v>837</v>
      </c>
      <c r="H279" s="147">
        <f>IF(G279="","",G279-G279*COMPASS!$AH$12)</f>
        <v>837</v>
      </c>
    </row>
    <row r="280" spans="1:8" ht="15" customHeight="1">
      <c r="A280" s="1127" t="s">
        <v>16781</v>
      </c>
      <c r="B280" s="1025" t="s">
        <v>15864</v>
      </c>
      <c r="C280" s="1127" t="s">
        <v>16368</v>
      </c>
      <c r="D280" s="1025" t="s">
        <v>16369</v>
      </c>
      <c r="E280" s="1026">
        <v>1</v>
      </c>
      <c r="F280" s="1026"/>
      <c r="G280" s="1027">
        <v>124</v>
      </c>
      <c r="H280" s="147">
        <f>IF(G280="","",G280-G280*COMPASS!$AH$12)</f>
        <v>124</v>
      </c>
    </row>
    <row r="281" spans="1:8" ht="15" customHeight="1">
      <c r="A281" s="1127" t="s">
        <v>16782</v>
      </c>
      <c r="B281" s="1025" t="s">
        <v>15864</v>
      </c>
      <c r="C281" s="1127" t="s">
        <v>16370</v>
      </c>
      <c r="D281" s="1025" t="s">
        <v>16371</v>
      </c>
      <c r="E281" s="1026">
        <v>1</v>
      </c>
      <c r="F281" s="1026"/>
      <c r="G281" s="1027">
        <v>124</v>
      </c>
      <c r="H281" s="147">
        <f>IF(G281="","",G281-G281*COMPASS!$AH$12)</f>
        <v>124</v>
      </c>
    </row>
    <row r="282" spans="1:8" ht="15" customHeight="1">
      <c r="A282" s="1127" t="s">
        <v>16783</v>
      </c>
      <c r="B282" s="1025" t="s">
        <v>15864</v>
      </c>
      <c r="C282" s="1127" t="s">
        <v>16372</v>
      </c>
      <c r="D282" s="1025" t="s">
        <v>16373</v>
      </c>
      <c r="E282" s="1026">
        <v>1</v>
      </c>
      <c r="F282" s="1026"/>
      <c r="G282" s="1027">
        <v>55</v>
      </c>
      <c r="H282" s="147">
        <f>IF(G282="","",G282-G282*COMPASS!$AH$12)</f>
        <v>55</v>
      </c>
    </row>
    <row r="283" spans="1:8" ht="15" customHeight="1">
      <c r="A283" s="1127" t="s">
        <v>16784</v>
      </c>
      <c r="B283" s="1025" t="s">
        <v>15864</v>
      </c>
      <c r="C283" s="1127" t="s">
        <v>16374</v>
      </c>
      <c r="D283" s="1025" t="s">
        <v>16375</v>
      </c>
      <c r="E283" s="1026">
        <v>1</v>
      </c>
      <c r="F283" s="1026"/>
      <c r="G283" s="1027">
        <v>136.5</v>
      </c>
      <c r="H283" s="147">
        <f>IF(G283="","",G283-G283*COMPASS!$AH$12)</f>
        <v>136.5</v>
      </c>
    </row>
    <row r="284" spans="1:8" ht="15" customHeight="1">
      <c r="A284" s="1127" t="s">
        <v>16785</v>
      </c>
      <c r="B284" s="1025" t="s">
        <v>15864</v>
      </c>
      <c r="C284" s="1127" t="s">
        <v>16376</v>
      </c>
      <c r="D284" s="1025" t="s">
        <v>16377</v>
      </c>
      <c r="E284" s="1026">
        <v>1</v>
      </c>
      <c r="F284" s="1026"/>
      <c r="G284" s="1027">
        <v>136.5</v>
      </c>
      <c r="H284" s="147">
        <f>IF(G284="","",G284-G284*COMPASS!$AH$12)</f>
        <v>136.5</v>
      </c>
    </row>
    <row r="285" spans="1:8" ht="15" customHeight="1">
      <c r="A285" s="1127" t="s">
        <v>16786</v>
      </c>
      <c r="B285" s="1025" t="s">
        <v>15864</v>
      </c>
      <c r="C285" s="1127" t="s">
        <v>16378</v>
      </c>
      <c r="D285" s="1025" t="s">
        <v>16379</v>
      </c>
      <c r="E285" s="1026">
        <v>1</v>
      </c>
      <c r="F285" s="1026"/>
      <c r="G285" s="1027">
        <v>142</v>
      </c>
      <c r="H285" s="147">
        <f>IF(G285="","",G285-G285*COMPASS!$AH$12)</f>
        <v>142</v>
      </c>
    </row>
    <row r="286" spans="1:8" ht="15" customHeight="1">
      <c r="A286" s="1127" t="s">
        <v>16787</v>
      </c>
      <c r="B286" s="1025" t="s">
        <v>15864</v>
      </c>
      <c r="C286" s="1127" t="s">
        <v>16380</v>
      </c>
      <c r="D286" s="1025" t="s">
        <v>16381</v>
      </c>
      <c r="E286" s="1026">
        <v>1</v>
      </c>
      <c r="F286" s="1026"/>
      <c r="G286" s="1027">
        <v>142</v>
      </c>
      <c r="H286" s="147">
        <f>IF(G286="","",G286-G286*COMPASS!$AH$12)</f>
        <v>142</v>
      </c>
    </row>
    <row r="287" spans="1:8" ht="15" customHeight="1">
      <c r="A287" s="1127" t="s">
        <v>16788</v>
      </c>
      <c r="B287" s="1025" t="s">
        <v>15864</v>
      </c>
      <c r="C287" s="1127" t="s">
        <v>16382</v>
      </c>
      <c r="D287" s="1025" t="s">
        <v>16383</v>
      </c>
      <c r="E287" s="1026">
        <v>1</v>
      </c>
      <c r="F287" s="1026"/>
      <c r="G287" s="1027">
        <v>166</v>
      </c>
      <c r="H287" s="147">
        <f>IF(G287="","",G287-G287*COMPASS!$AH$12)</f>
        <v>166</v>
      </c>
    </row>
    <row r="288" spans="1:8" ht="15" customHeight="1">
      <c r="A288" s="1127" t="s">
        <v>16789</v>
      </c>
      <c r="B288" s="1025" t="s">
        <v>15864</v>
      </c>
      <c r="C288" s="1127" t="s">
        <v>16384</v>
      </c>
      <c r="D288" s="1025" t="s">
        <v>16385</v>
      </c>
      <c r="E288" s="1026">
        <v>1</v>
      </c>
      <c r="F288" s="1026"/>
      <c r="G288" s="1027">
        <v>164</v>
      </c>
      <c r="H288" s="147">
        <f>IF(G288="","",G288-G288*COMPASS!$AH$12)</f>
        <v>164</v>
      </c>
    </row>
    <row r="289" spans="1:8" ht="15" customHeight="1">
      <c r="A289" s="1127" t="s">
        <v>16790</v>
      </c>
      <c r="B289" s="1025" t="s">
        <v>15864</v>
      </c>
      <c r="C289" s="1127" t="s">
        <v>16386</v>
      </c>
      <c r="D289" s="1025" t="s">
        <v>16387</v>
      </c>
      <c r="E289" s="1026">
        <v>1</v>
      </c>
      <c r="F289" s="1026"/>
      <c r="G289" s="1027">
        <v>164</v>
      </c>
      <c r="H289" s="147">
        <f>IF(G289="","",G289-G289*COMPASS!$AH$12)</f>
        <v>164</v>
      </c>
    </row>
    <row r="290" spans="1:8" ht="15" customHeight="1">
      <c r="A290" s="1127" t="s">
        <v>16791</v>
      </c>
      <c r="B290" s="1025" t="s">
        <v>15864</v>
      </c>
      <c r="C290" s="1127" t="s">
        <v>16388</v>
      </c>
      <c r="D290" s="1025" t="s">
        <v>16389</v>
      </c>
      <c r="E290" s="1026">
        <v>1</v>
      </c>
      <c r="F290" s="1026"/>
      <c r="G290" s="1027">
        <v>172.5</v>
      </c>
      <c r="H290" s="147">
        <f>IF(G290="","",G290-G290*COMPASS!$AH$12)</f>
        <v>172.5</v>
      </c>
    </row>
    <row r="291" spans="1:8" ht="15" customHeight="1">
      <c r="A291" s="1127" t="s">
        <v>16792</v>
      </c>
      <c r="B291" s="1025" t="s">
        <v>15864</v>
      </c>
      <c r="C291" s="1127" t="s">
        <v>16390</v>
      </c>
      <c r="D291" s="1025" t="s">
        <v>16391</v>
      </c>
      <c r="E291" s="1026">
        <v>1</v>
      </c>
      <c r="F291" s="1026"/>
      <c r="G291" s="1027">
        <v>172.5</v>
      </c>
      <c r="H291" s="147">
        <f>IF(G291="","",G291-G291*COMPASS!$AH$12)</f>
        <v>172.5</v>
      </c>
    </row>
    <row r="292" spans="1:8" ht="15" customHeight="1">
      <c r="A292" s="1127" t="s">
        <v>16793</v>
      </c>
      <c r="B292" s="1025" t="s">
        <v>15864</v>
      </c>
      <c r="C292" s="1127" t="s">
        <v>16392</v>
      </c>
      <c r="D292" s="1025" t="s">
        <v>16393</v>
      </c>
      <c r="E292" s="1026">
        <v>1</v>
      </c>
      <c r="F292" s="1026"/>
      <c r="G292" s="1027">
        <v>190</v>
      </c>
      <c r="H292" s="147">
        <f>IF(G292="","",G292-G292*COMPASS!$AH$12)</f>
        <v>190</v>
      </c>
    </row>
    <row r="293" spans="1:8" ht="15" customHeight="1">
      <c r="A293" s="1127" t="s">
        <v>16794</v>
      </c>
      <c r="B293" s="1025" t="s">
        <v>15864</v>
      </c>
      <c r="C293" s="1127" t="s">
        <v>16394</v>
      </c>
      <c r="D293" s="1025" t="s">
        <v>16395</v>
      </c>
      <c r="E293" s="1026">
        <v>1</v>
      </c>
      <c r="F293" s="1026"/>
      <c r="G293" s="1027">
        <v>194</v>
      </c>
      <c r="H293" s="147">
        <f>IF(G293="","",G293-G293*COMPASS!$AH$12)</f>
        <v>194</v>
      </c>
    </row>
    <row r="294" spans="1:8" ht="15" customHeight="1">
      <c r="A294" s="1127" t="s">
        <v>16795</v>
      </c>
      <c r="B294" s="1025" t="s">
        <v>15864</v>
      </c>
      <c r="C294" s="1127" t="s">
        <v>16396</v>
      </c>
      <c r="D294" s="1025" t="s">
        <v>16397</v>
      </c>
      <c r="E294" s="1026">
        <v>1</v>
      </c>
      <c r="F294" s="1026"/>
      <c r="G294" s="1027">
        <v>194</v>
      </c>
      <c r="H294" s="147">
        <f>IF(G294="","",G294-G294*COMPASS!$AH$12)</f>
        <v>194</v>
      </c>
    </row>
    <row r="295" spans="1:8" ht="15" customHeight="1">
      <c r="A295" s="1127" t="s">
        <v>16796</v>
      </c>
      <c r="B295" s="1025" t="s">
        <v>15864</v>
      </c>
      <c r="C295" s="1127" t="s">
        <v>16398</v>
      </c>
      <c r="D295" s="1025" t="s">
        <v>16399</v>
      </c>
      <c r="E295" s="1026">
        <v>1</v>
      </c>
      <c r="F295" s="1026"/>
      <c r="G295" s="1027">
        <v>110</v>
      </c>
      <c r="H295" s="147">
        <f>IF(G295="","",G295-G295*COMPASS!$AH$12)</f>
        <v>110</v>
      </c>
    </row>
    <row r="296" spans="1:8" ht="15" customHeight="1">
      <c r="A296" s="1127" t="s">
        <v>16797</v>
      </c>
      <c r="B296" s="1025" t="s">
        <v>15864</v>
      </c>
      <c r="C296" s="1127" t="s">
        <v>16400</v>
      </c>
      <c r="D296" s="1025" t="s">
        <v>16401</v>
      </c>
      <c r="E296" s="1026">
        <v>1</v>
      </c>
      <c r="F296" s="1026"/>
      <c r="G296" s="1027">
        <v>110</v>
      </c>
      <c r="H296" s="147">
        <f>IF(G296="","",G296-G296*COMPASS!$AH$12)</f>
        <v>110</v>
      </c>
    </row>
    <row r="297" spans="1:8" ht="15" customHeight="1">
      <c r="A297" s="1127" t="s">
        <v>16798</v>
      </c>
      <c r="B297" s="1025" t="s">
        <v>15864</v>
      </c>
      <c r="C297" s="1127" t="s">
        <v>16402</v>
      </c>
      <c r="D297" s="1025" t="s">
        <v>16403</v>
      </c>
      <c r="E297" s="1026">
        <v>1</v>
      </c>
      <c r="F297" s="1026"/>
      <c r="G297" s="1027">
        <v>171.5</v>
      </c>
      <c r="H297" s="147">
        <f>IF(G297="","",G297-G297*COMPASS!$AH$12)</f>
        <v>171.5</v>
      </c>
    </row>
    <row r="298" spans="1:8" ht="15" customHeight="1">
      <c r="A298" s="1127" t="s">
        <v>16799</v>
      </c>
      <c r="B298" s="1025" t="s">
        <v>15864</v>
      </c>
      <c r="C298" s="1127" t="s">
        <v>16404</v>
      </c>
      <c r="D298" s="1025" t="s">
        <v>16405</v>
      </c>
      <c r="E298" s="1026">
        <v>1</v>
      </c>
      <c r="F298" s="1026"/>
      <c r="G298" s="1027">
        <v>171.5</v>
      </c>
      <c r="H298" s="147">
        <f>IF(G298="","",G298-G298*COMPASS!$AH$12)</f>
        <v>171.5</v>
      </c>
    </row>
    <row r="299" spans="1:8" ht="15" customHeight="1">
      <c r="A299" s="1127" t="s">
        <v>16800</v>
      </c>
      <c r="B299" s="1025" t="s">
        <v>15864</v>
      </c>
      <c r="C299" s="1127" t="s">
        <v>16406</v>
      </c>
      <c r="D299" s="1025" t="s">
        <v>16407</v>
      </c>
      <c r="E299" s="1026">
        <v>1</v>
      </c>
      <c r="F299" s="1026"/>
      <c r="G299" s="1027">
        <v>344.5</v>
      </c>
      <c r="H299" s="147">
        <f>IF(G299="","",G299-G299*COMPASS!$AH$12)</f>
        <v>344.5</v>
      </c>
    </row>
    <row r="300" spans="1:8" ht="15" customHeight="1">
      <c r="A300" s="1127" t="s">
        <v>16801</v>
      </c>
      <c r="B300" s="1025" t="s">
        <v>15864</v>
      </c>
      <c r="C300" s="1127" t="s">
        <v>16408</v>
      </c>
      <c r="D300" s="1025" t="s">
        <v>16409</v>
      </c>
      <c r="E300" s="1026">
        <v>1</v>
      </c>
      <c r="F300" s="1026"/>
      <c r="G300" s="1027">
        <v>1099.5</v>
      </c>
      <c r="H300" s="147">
        <f>IF(G300="","",G300-G300*COMPASS!$AH$12)</f>
        <v>1099.5</v>
      </c>
    </row>
    <row r="301" spans="1:8" ht="15" customHeight="1">
      <c r="A301" s="1127" t="s">
        <v>16802</v>
      </c>
      <c r="B301" s="1025" t="s">
        <v>15864</v>
      </c>
      <c r="C301" s="1127" t="s">
        <v>16410</v>
      </c>
      <c r="D301" s="1025" t="s">
        <v>16411</v>
      </c>
      <c r="E301" s="1026">
        <v>1</v>
      </c>
      <c r="F301" s="1026"/>
      <c r="G301" s="1027">
        <v>632</v>
      </c>
      <c r="H301" s="147">
        <f>IF(G301="","",G301-G301*COMPASS!$AH$12)</f>
        <v>632</v>
      </c>
    </row>
    <row r="302" spans="1:8" ht="15" customHeight="1">
      <c r="A302" s="1127" t="s">
        <v>16803</v>
      </c>
      <c r="B302" s="1025" t="s">
        <v>15864</v>
      </c>
      <c r="C302" s="1127" t="s">
        <v>16412</v>
      </c>
      <c r="D302" s="1025" t="s">
        <v>16413</v>
      </c>
      <c r="E302" s="1026">
        <v>1</v>
      </c>
      <c r="F302" s="1026"/>
      <c r="G302" s="1027">
        <v>12</v>
      </c>
      <c r="H302" s="147">
        <f>IF(G302="","",G302-G302*COMPASS!$AH$12)</f>
        <v>12</v>
      </c>
    </row>
    <row r="303" spans="1:8" ht="15" customHeight="1">
      <c r="A303" s="1127" t="s">
        <v>16804</v>
      </c>
      <c r="B303" s="1025" t="s">
        <v>15864</v>
      </c>
      <c r="C303" s="1127" t="s">
        <v>16414</v>
      </c>
      <c r="D303" s="1025" t="s">
        <v>16415</v>
      </c>
      <c r="E303" s="1026">
        <v>1</v>
      </c>
      <c r="F303" s="1026"/>
      <c r="G303" s="1027">
        <v>11</v>
      </c>
      <c r="H303" s="147">
        <f>IF(G303="","",G303-G303*COMPASS!$AH$12)</f>
        <v>11</v>
      </c>
    </row>
    <row r="304" spans="1:8" ht="15" customHeight="1">
      <c r="A304" s="1127" t="s">
        <v>16805</v>
      </c>
      <c r="B304" s="1025" t="s">
        <v>15864</v>
      </c>
      <c r="C304" s="1127" t="s">
        <v>16416</v>
      </c>
      <c r="D304" s="1025" t="s">
        <v>16417</v>
      </c>
      <c r="E304" s="1026">
        <v>1</v>
      </c>
      <c r="F304" s="1026"/>
      <c r="G304" s="1027">
        <v>819.5</v>
      </c>
      <c r="H304" s="147">
        <f>IF(G304="","",G304-G304*COMPASS!$AH$12)</f>
        <v>819.5</v>
      </c>
    </row>
    <row r="305" spans="1:8" ht="15" customHeight="1">
      <c r="A305" s="1127" t="s">
        <v>16806</v>
      </c>
      <c r="B305" s="1025" t="s">
        <v>15864</v>
      </c>
      <c r="C305" s="1127" t="s">
        <v>16418</v>
      </c>
      <c r="D305" s="1025" t="s">
        <v>16419</v>
      </c>
      <c r="E305" s="1026">
        <v>1</v>
      </c>
      <c r="F305" s="1026"/>
      <c r="G305" s="1027">
        <v>793</v>
      </c>
      <c r="H305" s="147">
        <f>IF(G305="","",G305-G305*COMPASS!$AH$12)</f>
        <v>793</v>
      </c>
    </row>
    <row r="306" spans="1:8" ht="15" customHeight="1">
      <c r="A306" s="1127" t="s">
        <v>16807</v>
      </c>
      <c r="B306" s="1025" t="s">
        <v>15864</v>
      </c>
      <c r="C306" s="1127" t="s">
        <v>16420</v>
      </c>
      <c r="D306" s="1025" t="s">
        <v>16421</v>
      </c>
      <c r="E306" s="1026">
        <v>1</v>
      </c>
      <c r="F306" s="1026"/>
      <c r="G306" s="1027">
        <v>13.5</v>
      </c>
      <c r="H306" s="147">
        <f>IF(G306="","",G306-G306*COMPASS!$AH$12)</f>
        <v>13.5</v>
      </c>
    </row>
    <row r="307" spans="1:8" ht="15" customHeight="1">
      <c r="A307" s="1127" t="s">
        <v>16808</v>
      </c>
      <c r="B307" s="1025" t="s">
        <v>15864</v>
      </c>
      <c r="C307" s="1127" t="s">
        <v>16422</v>
      </c>
      <c r="D307" s="1025" t="s">
        <v>16423</v>
      </c>
      <c r="E307" s="1026">
        <v>1</v>
      </c>
      <c r="F307" s="1026"/>
      <c r="G307" s="1027">
        <v>137</v>
      </c>
      <c r="H307" s="147">
        <f>IF(G307="","",G307-G307*COMPASS!$AH$12)</f>
        <v>137</v>
      </c>
    </row>
    <row r="308" spans="1:8" ht="15" customHeight="1">
      <c r="A308" s="1127" t="s">
        <v>16809</v>
      </c>
      <c r="B308" s="1025" t="s">
        <v>15864</v>
      </c>
      <c r="C308" s="1127" t="s">
        <v>16424</v>
      </c>
      <c r="D308" s="1025" t="s">
        <v>16425</v>
      </c>
      <c r="E308" s="1026">
        <v>1</v>
      </c>
      <c r="F308" s="1026"/>
      <c r="G308" s="1027">
        <v>20</v>
      </c>
      <c r="H308" s="147">
        <f>IF(G308="","",G308-G308*COMPASS!$AH$12)</f>
        <v>20</v>
      </c>
    </row>
    <row r="309" spans="1:8" ht="15" customHeight="1">
      <c r="A309" s="1127" t="s">
        <v>16810</v>
      </c>
      <c r="B309" s="1025" t="s">
        <v>15864</v>
      </c>
      <c r="C309" s="1127" t="s">
        <v>16426</v>
      </c>
      <c r="D309" s="1025" t="s">
        <v>16427</v>
      </c>
      <c r="E309" s="1026">
        <v>1</v>
      </c>
      <c r="F309" s="1026"/>
      <c r="G309" s="1027">
        <v>81</v>
      </c>
      <c r="H309" s="147">
        <f>IF(G309="","",G309-G309*COMPASS!$AH$12)</f>
        <v>81</v>
      </c>
    </row>
    <row r="310" spans="1:8" ht="15" customHeight="1">
      <c r="A310" s="1127" t="s">
        <v>16811</v>
      </c>
      <c r="B310" s="1025" t="s">
        <v>15864</v>
      </c>
      <c r="C310" s="1127" t="s">
        <v>16428</v>
      </c>
      <c r="D310" s="1025" t="s">
        <v>16429</v>
      </c>
      <c r="E310" s="1026">
        <v>1</v>
      </c>
      <c r="F310" s="1026"/>
      <c r="G310" s="1027">
        <v>1312</v>
      </c>
      <c r="H310" s="147">
        <f>IF(G310="","",G310-G310*COMPASS!$AH$12)</f>
        <v>1312</v>
      </c>
    </row>
    <row r="311" spans="1:8" ht="15" customHeight="1">
      <c r="A311" s="1127" t="s">
        <v>16812</v>
      </c>
      <c r="B311" s="1025" t="s">
        <v>15864</v>
      </c>
      <c r="C311" s="1127" t="s">
        <v>16430</v>
      </c>
      <c r="D311" s="1025" t="s">
        <v>16431</v>
      </c>
      <c r="E311" s="1026">
        <v>1</v>
      </c>
      <c r="F311" s="1026"/>
      <c r="G311" s="1027">
        <v>133</v>
      </c>
      <c r="H311" s="147">
        <f>IF(G311="","",G311-G311*COMPASS!$AH$12)</f>
        <v>133</v>
      </c>
    </row>
    <row r="312" spans="1:8" ht="15" customHeight="1">
      <c r="A312" s="1127" t="s">
        <v>16813</v>
      </c>
      <c r="B312" s="1025" t="s">
        <v>15864</v>
      </c>
      <c r="C312" s="1127" t="s">
        <v>16432</v>
      </c>
      <c r="D312" s="1025" t="s">
        <v>16433</v>
      </c>
      <c r="E312" s="1026">
        <v>1</v>
      </c>
      <c r="F312" s="1026"/>
      <c r="G312" s="1027">
        <v>1753.5</v>
      </c>
      <c r="H312" s="147">
        <f>IF(G312="","",G312-G312*COMPASS!$AH$12)</f>
        <v>1753.5</v>
      </c>
    </row>
    <row r="313" spans="1:8" ht="15" customHeight="1">
      <c r="A313" s="1127" t="s">
        <v>16814</v>
      </c>
      <c r="B313" s="1025" t="s">
        <v>15864</v>
      </c>
      <c r="C313" s="1127" t="s">
        <v>16434</v>
      </c>
      <c r="D313" s="1025" t="s">
        <v>16435</v>
      </c>
      <c r="E313" s="1026">
        <v>1</v>
      </c>
      <c r="F313" s="1026"/>
      <c r="G313" s="1027">
        <v>2255</v>
      </c>
      <c r="H313" s="147">
        <f>IF(G313="","",G313-G313*COMPASS!$AH$12)</f>
        <v>2255</v>
      </c>
    </row>
    <row r="314" spans="1:8" ht="15" customHeight="1">
      <c r="A314" s="1127" t="s">
        <v>16815</v>
      </c>
      <c r="B314" s="1025" t="s">
        <v>15864</v>
      </c>
      <c r="C314" s="1127" t="s">
        <v>16436</v>
      </c>
      <c r="D314" s="1025" t="s">
        <v>16437</v>
      </c>
      <c r="E314" s="1026">
        <v>1</v>
      </c>
      <c r="F314" s="1026"/>
      <c r="G314" s="1027">
        <v>2756</v>
      </c>
      <c r="H314" s="147">
        <f>IF(G314="","",G314-G314*COMPASS!$AH$12)</f>
        <v>2756</v>
      </c>
    </row>
    <row r="315" spans="1:8" ht="15" customHeight="1">
      <c r="A315" s="1127" t="s">
        <v>16636</v>
      </c>
      <c r="B315" s="1025" t="s">
        <v>15864</v>
      </c>
      <c r="C315" s="1127" t="s">
        <v>16078</v>
      </c>
      <c r="D315" s="1025" t="s">
        <v>16079</v>
      </c>
      <c r="E315" s="1026">
        <v>1</v>
      </c>
      <c r="F315" s="1026"/>
      <c r="G315" s="1027">
        <v>200</v>
      </c>
      <c r="H315" s="147">
        <f>IF(G315="","",G315-G315*COMPASS!$AH$12)</f>
        <v>200</v>
      </c>
    </row>
    <row r="316" spans="1:8" ht="15" customHeight="1">
      <c r="A316" s="1127" t="s">
        <v>16816</v>
      </c>
      <c r="B316" s="1025" t="s">
        <v>15864</v>
      </c>
      <c r="C316" s="1127" t="s">
        <v>16438</v>
      </c>
      <c r="D316" s="1025" t="s">
        <v>16439</v>
      </c>
      <c r="E316" s="1026">
        <v>1</v>
      </c>
      <c r="F316" s="1026"/>
      <c r="G316" s="1027">
        <v>2244.5</v>
      </c>
      <c r="H316" s="147">
        <f>IF(G316="","",G316-G316*COMPASS!$AH$12)</f>
        <v>2244.5</v>
      </c>
    </row>
    <row r="317" spans="1:8" ht="15" customHeight="1">
      <c r="A317" s="1127" t="s">
        <v>16817</v>
      </c>
      <c r="B317" s="1025" t="s">
        <v>15864</v>
      </c>
      <c r="C317" s="1127" t="s">
        <v>16440</v>
      </c>
      <c r="D317" s="1025" t="s">
        <v>16441</v>
      </c>
      <c r="E317" s="1026">
        <v>1</v>
      </c>
      <c r="F317" s="1026"/>
      <c r="G317" s="1027">
        <v>2244.5</v>
      </c>
      <c r="H317" s="147">
        <f>IF(G317="","",G317-G317*COMPASS!$AH$12)</f>
        <v>2244.5</v>
      </c>
    </row>
    <row r="318" spans="1:8" ht="15" customHeight="1">
      <c r="A318" s="1127" t="s">
        <v>16818</v>
      </c>
      <c r="B318" s="1025" t="s">
        <v>15864</v>
      </c>
      <c r="C318" s="1127" t="s">
        <v>16442</v>
      </c>
      <c r="D318" s="1025" t="s">
        <v>16439</v>
      </c>
      <c r="E318" s="1026">
        <v>1</v>
      </c>
      <c r="F318" s="1026"/>
      <c r="G318" s="1027">
        <v>4980</v>
      </c>
      <c r="H318" s="147">
        <f>IF(G318="","",G318-G318*COMPASS!$AH$12)</f>
        <v>4980</v>
      </c>
    </row>
    <row r="319" spans="1:8" ht="15" customHeight="1">
      <c r="A319" s="1127" t="s">
        <v>16819</v>
      </c>
      <c r="B319" s="1025" t="s">
        <v>15864</v>
      </c>
      <c r="C319" s="1127" t="s">
        <v>16443</v>
      </c>
      <c r="D319" s="1025" t="s">
        <v>16441</v>
      </c>
      <c r="E319" s="1026">
        <v>1</v>
      </c>
      <c r="F319" s="1026"/>
      <c r="G319" s="1027">
        <v>4980</v>
      </c>
      <c r="H319" s="147">
        <f>IF(G319="","",G319-G319*COMPASS!$AH$12)</f>
        <v>4980</v>
      </c>
    </row>
    <row r="320" spans="1:8" ht="15" customHeight="1">
      <c r="A320" s="1127" t="s">
        <v>16820</v>
      </c>
      <c r="B320" s="1025" t="s">
        <v>15864</v>
      </c>
      <c r="C320" s="1127" t="s">
        <v>16444</v>
      </c>
      <c r="D320" s="1025" t="s">
        <v>16445</v>
      </c>
      <c r="E320" s="1026">
        <v>1</v>
      </c>
      <c r="F320" s="1026"/>
      <c r="G320" s="1027">
        <v>2388</v>
      </c>
      <c r="H320" s="147">
        <f>IF(G320="","",G320-G320*COMPASS!$AH$12)</f>
        <v>2388</v>
      </c>
    </row>
    <row r="321" spans="1:8" ht="15" customHeight="1">
      <c r="A321" s="1127" t="s">
        <v>16821</v>
      </c>
      <c r="B321" s="1025" t="s">
        <v>15864</v>
      </c>
      <c r="C321" s="1127" t="s">
        <v>16446</v>
      </c>
      <c r="D321" s="1025" t="s">
        <v>16447</v>
      </c>
      <c r="E321" s="1026">
        <v>1</v>
      </c>
      <c r="F321" s="1026"/>
      <c r="G321" s="1027">
        <v>2388</v>
      </c>
      <c r="H321" s="147">
        <f>IF(G321="","",G321-G321*COMPASS!$AH$12)</f>
        <v>2388</v>
      </c>
    </row>
    <row r="322" spans="1:8" ht="15" customHeight="1">
      <c r="A322" s="1127" t="s">
        <v>16822</v>
      </c>
      <c r="B322" s="1025" t="s">
        <v>15864</v>
      </c>
      <c r="C322" s="1127" t="s">
        <v>16448</v>
      </c>
      <c r="D322" s="1025" t="s">
        <v>16449</v>
      </c>
      <c r="E322" s="1026">
        <v>1</v>
      </c>
      <c r="F322" s="1026"/>
      <c r="G322" s="1027">
        <v>5473</v>
      </c>
      <c r="H322" s="147">
        <f>IF(G322="","",G322-G322*COMPASS!$AH$12)</f>
        <v>5473</v>
      </c>
    </row>
    <row r="323" spans="1:8" ht="15" customHeight="1">
      <c r="A323" s="1127" t="s">
        <v>16823</v>
      </c>
      <c r="B323" s="1025" t="s">
        <v>15864</v>
      </c>
      <c r="C323" s="1127" t="s">
        <v>16450</v>
      </c>
      <c r="D323" s="1025" t="s">
        <v>16447</v>
      </c>
      <c r="E323" s="1026">
        <v>1</v>
      </c>
      <c r="F323" s="1026"/>
      <c r="G323" s="1027">
        <v>5473</v>
      </c>
      <c r="H323" s="147">
        <f>IF(G323="","",G323-G323*COMPASS!$AH$12)</f>
        <v>5473</v>
      </c>
    </row>
    <row r="324" spans="1:8" ht="15" customHeight="1">
      <c r="A324" s="1127" t="s">
        <v>16824</v>
      </c>
      <c r="B324" s="1025" t="s">
        <v>15864</v>
      </c>
      <c r="C324" s="1127" t="s">
        <v>16451</v>
      </c>
      <c r="D324" s="1025" t="s">
        <v>16452</v>
      </c>
      <c r="E324" s="1026">
        <v>1</v>
      </c>
      <c r="F324" s="1026"/>
      <c r="G324" s="1027">
        <v>626.5</v>
      </c>
      <c r="H324" s="147">
        <f>IF(G324="","",G324-G324*COMPASS!$AH$12)</f>
        <v>626.5</v>
      </c>
    </row>
    <row r="325" spans="1:8" ht="15" customHeight="1">
      <c r="A325" s="1127" t="s">
        <v>16825</v>
      </c>
      <c r="B325" s="1025" t="s">
        <v>15864</v>
      </c>
      <c r="C325" s="1127" t="s">
        <v>16453</v>
      </c>
      <c r="D325" s="1025" t="s">
        <v>16454</v>
      </c>
      <c r="E325" s="1026">
        <v>1</v>
      </c>
      <c r="F325" s="1026"/>
      <c r="G325" s="1027">
        <v>1016.5</v>
      </c>
      <c r="H325" s="147">
        <f>IF(G325="","",G325-G325*COMPASS!$AH$12)</f>
        <v>1016.5</v>
      </c>
    </row>
    <row r="326" spans="1:8" ht="15" customHeight="1">
      <c r="A326" s="1127" t="s">
        <v>16826</v>
      </c>
      <c r="B326" s="1025" t="s">
        <v>15864</v>
      </c>
      <c r="C326" s="1127" t="s">
        <v>16455</v>
      </c>
      <c r="D326" s="1025" t="s">
        <v>16456</v>
      </c>
      <c r="E326" s="1026">
        <v>1</v>
      </c>
      <c r="F326" s="1026"/>
      <c r="G326" s="1027">
        <v>2731.5</v>
      </c>
      <c r="H326" s="147">
        <f>IF(G326="","",G326-G326*COMPASS!$AH$12)</f>
        <v>2731.5</v>
      </c>
    </row>
    <row r="327" spans="1:8" ht="15" customHeight="1">
      <c r="A327" s="1127" t="s">
        <v>16827</v>
      </c>
      <c r="B327" s="1025" t="s">
        <v>15864</v>
      </c>
      <c r="C327" s="1127" t="s">
        <v>16457</v>
      </c>
      <c r="D327" s="1025" t="s">
        <v>16458</v>
      </c>
      <c r="E327" s="1026">
        <v>1</v>
      </c>
      <c r="F327" s="1026"/>
      <c r="G327" s="1027">
        <v>2</v>
      </c>
      <c r="H327" s="147">
        <f>IF(G327="","",G327-G327*COMPASS!$AH$12)</f>
        <v>2</v>
      </c>
    </row>
    <row r="328" spans="1:8" ht="15" customHeight="1">
      <c r="A328" s="1127" t="s">
        <v>16828</v>
      </c>
      <c r="B328" s="1025" t="s">
        <v>15864</v>
      </c>
      <c r="C328" s="1127" t="s">
        <v>16459</v>
      </c>
      <c r="D328" s="1025" t="s">
        <v>16460</v>
      </c>
      <c r="E328" s="1026">
        <v>10</v>
      </c>
      <c r="F328" s="1026"/>
      <c r="G328" s="1027">
        <v>2</v>
      </c>
      <c r="H328" s="147">
        <f>IF(G328="","",G328-G328*COMPASS!$AH$12)</f>
        <v>2</v>
      </c>
    </row>
    <row r="329" spans="1:8" ht="15" customHeight="1">
      <c r="A329" s="1127" t="s">
        <v>16829</v>
      </c>
      <c r="B329" s="1025" t="s">
        <v>15864</v>
      </c>
      <c r="C329" s="1127" t="s">
        <v>16461</v>
      </c>
      <c r="D329" s="1025" t="s">
        <v>16462</v>
      </c>
      <c r="E329" s="1026">
        <v>10</v>
      </c>
      <c r="F329" s="1026"/>
      <c r="G329" s="1027">
        <v>2</v>
      </c>
      <c r="H329" s="147">
        <f>IF(G329="","",G329-G329*COMPASS!$AH$12)</f>
        <v>2</v>
      </c>
    </row>
    <row r="330" spans="1:8" ht="15" customHeight="1">
      <c r="A330" s="1127" t="s">
        <v>16830</v>
      </c>
      <c r="B330" s="1025" t="s">
        <v>15864</v>
      </c>
      <c r="C330" s="1127" t="s">
        <v>16463</v>
      </c>
      <c r="D330" s="1025" t="s">
        <v>16464</v>
      </c>
      <c r="E330" s="1026">
        <v>10</v>
      </c>
      <c r="F330" s="1026"/>
      <c r="G330" s="1027">
        <v>2</v>
      </c>
      <c r="H330" s="147">
        <f>IF(G330="","",G330-G330*COMPASS!$AH$12)</f>
        <v>2</v>
      </c>
    </row>
    <row r="331" spans="1:8" ht="15" customHeight="1">
      <c r="A331" s="1127" t="s">
        <v>16831</v>
      </c>
      <c r="B331" s="1025" t="s">
        <v>15864</v>
      </c>
      <c r="C331" s="1127" t="s">
        <v>16465</v>
      </c>
      <c r="D331" s="1025" t="s">
        <v>16466</v>
      </c>
      <c r="E331" s="1026">
        <v>10</v>
      </c>
      <c r="F331" s="1026"/>
      <c r="G331" s="1027">
        <v>2</v>
      </c>
      <c r="H331" s="147">
        <f>IF(G331="","",G331-G331*COMPASS!$AH$12)</f>
        <v>2</v>
      </c>
    </row>
    <row r="332" spans="1:8" ht="15" customHeight="1">
      <c r="A332" s="1127" t="s">
        <v>16832</v>
      </c>
      <c r="B332" s="1025" t="s">
        <v>15864</v>
      </c>
      <c r="C332" s="1127" t="s">
        <v>16467</v>
      </c>
      <c r="D332" s="1025" t="s">
        <v>16468</v>
      </c>
      <c r="E332" s="1026">
        <v>10</v>
      </c>
      <c r="F332" s="1026"/>
      <c r="G332" s="1027">
        <v>2</v>
      </c>
      <c r="H332" s="147">
        <f>IF(G332="","",G332-G332*COMPASS!$AH$12)</f>
        <v>2</v>
      </c>
    </row>
    <row r="333" spans="1:8" ht="15" customHeight="1">
      <c r="A333" s="1127" t="s">
        <v>16833</v>
      </c>
      <c r="B333" s="1025" t="s">
        <v>15864</v>
      </c>
      <c r="C333" s="1127" t="s">
        <v>16469</v>
      </c>
      <c r="D333" s="1025" t="s">
        <v>16470</v>
      </c>
      <c r="E333" s="1026">
        <v>10</v>
      </c>
      <c r="F333" s="1026"/>
      <c r="G333" s="1027">
        <v>2</v>
      </c>
      <c r="H333" s="147">
        <f>IF(G333="","",G333-G333*COMPASS!$AH$12)</f>
        <v>2</v>
      </c>
    </row>
    <row r="334" spans="1:8" ht="15" customHeight="1">
      <c r="A334" s="1127" t="s">
        <v>16834</v>
      </c>
      <c r="B334" s="1025" t="s">
        <v>15864</v>
      </c>
      <c r="C334" s="1127" t="s">
        <v>16471</v>
      </c>
      <c r="D334" s="1025" t="s">
        <v>16472</v>
      </c>
      <c r="E334" s="1026">
        <v>10</v>
      </c>
      <c r="F334" s="1026"/>
      <c r="G334" s="1027">
        <v>2</v>
      </c>
      <c r="H334" s="147">
        <f>IF(G334="","",G334-G334*COMPASS!$AH$12)</f>
        <v>2</v>
      </c>
    </row>
    <row r="335" spans="1:8" ht="15" customHeight="1">
      <c r="A335" s="1127" t="s">
        <v>16835</v>
      </c>
      <c r="B335" s="1025" t="s">
        <v>15864</v>
      </c>
      <c r="C335" s="1127" t="s">
        <v>16473</v>
      </c>
      <c r="D335" s="1025" t="s">
        <v>16474</v>
      </c>
      <c r="E335" s="1026">
        <v>10</v>
      </c>
      <c r="F335" s="1026"/>
      <c r="G335" s="1027">
        <v>2</v>
      </c>
      <c r="H335" s="147">
        <f>IF(G335="","",G335-G335*COMPASS!$AH$12)</f>
        <v>2</v>
      </c>
    </row>
    <row r="336" spans="1:8" ht="15" customHeight="1">
      <c r="A336" s="1127" t="s">
        <v>16836</v>
      </c>
      <c r="B336" s="1025" t="s">
        <v>15864</v>
      </c>
      <c r="C336" s="1127" t="s">
        <v>16475</v>
      </c>
      <c r="D336" s="1025" t="s">
        <v>16476</v>
      </c>
      <c r="E336" s="1026">
        <v>10</v>
      </c>
      <c r="F336" s="1026"/>
      <c r="G336" s="1027">
        <v>2</v>
      </c>
      <c r="H336" s="147">
        <f>IF(G336="","",G336-G336*COMPASS!$AH$12)</f>
        <v>2</v>
      </c>
    </row>
    <row r="337" spans="1:8" ht="15" customHeight="1">
      <c r="A337" s="1127" t="s">
        <v>16837</v>
      </c>
      <c r="B337" s="1025" t="s">
        <v>15864</v>
      </c>
      <c r="C337" s="1127" t="s">
        <v>16477</v>
      </c>
      <c r="D337" s="1025" t="s">
        <v>16478</v>
      </c>
      <c r="E337" s="1026">
        <v>10</v>
      </c>
      <c r="F337" s="1026"/>
      <c r="G337" s="1027">
        <v>2</v>
      </c>
      <c r="H337" s="147">
        <f>IF(G337="","",G337-G337*COMPASS!$AH$12)</f>
        <v>2</v>
      </c>
    </row>
    <row r="338" spans="1:8" ht="15" customHeight="1">
      <c r="A338" s="1127" t="s">
        <v>16838</v>
      </c>
      <c r="B338" s="1025" t="s">
        <v>15864</v>
      </c>
      <c r="C338" s="1127" t="s">
        <v>16479</v>
      </c>
      <c r="D338" s="1025" t="s">
        <v>16480</v>
      </c>
      <c r="E338" s="1026">
        <v>10</v>
      </c>
      <c r="F338" s="1026"/>
      <c r="G338" s="1027">
        <v>2</v>
      </c>
      <c r="H338" s="147">
        <f>IF(G338="","",G338-G338*COMPASS!$AH$12)</f>
        <v>2</v>
      </c>
    </row>
    <row r="339" spans="1:8" ht="15" customHeight="1">
      <c r="A339" s="1127" t="s">
        <v>16839</v>
      </c>
      <c r="B339" s="1025" t="s">
        <v>15864</v>
      </c>
      <c r="C339" s="1127" t="s">
        <v>16481</v>
      </c>
      <c r="D339" s="1025" t="s">
        <v>16482</v>
      </c>
      <c r="E339" s="1026">
        <v>10</v>
      </c>
      <c r="F339" s="1026"/>
      <c r="G339" s="1027">
        <v>2</v>
      </c>
      <c r="H339" s="147">
        <f>IF(G339="","",G339-G339*COMPASS!$AH$12)</f>
        <v>2</v>
      </c>
    </row>
    <row r="340" spans="1:8" ht="15" customHeight="1">
      <c r="A340" s="1127" t="s">
        <v>16840</v>
      </c>
      <c r="B340" s="1025" t="s">
        <v>15864</v>
      </c>
      <c r="C340" s="1127" t="s">
        <v>16483</v>
      </c>
      <c r="D340" s="1025" t="s">
        <v>16484</v>
      </c>
      <c r="E340" s="1026">
        <v>10</v>
      </c>
      <c r="F340" s="1026"/>
      <c r="G340" s="1027">
        <v>2</v>
      </c>
      <c r="H340" s="147">
        <f>IF(G340="","",G340-G340*COMPASS!$AH$12)</f>
        <v>2</v>
      </c>
    </row>
    <row r="341" spans="1:8" ht="15" customHeight="1">
      <c r="A341" s="1127" t="s">
        <v>16841</v>
      </c>
      <c r="B341" s="1025" t="s">
        <v>15864</v>
      </c>
      <c r="C341" s="1127" t="s">
        <v>16485</v>
      </c>
      <c r="D341" s="1025" t="s">
        <v>16486</v>
      </c>
      <c r="E341" s="1026">
        <v>10</v>
      </c>
      <c r="F341" s="1026"/>
      <c r="G341" s="1027">
        <v>2</v>
      </c>
      <c r="H341" s="147">
        <f>IF(G341="","",G341-G341*COMPASS!$AH$12)</f>
        <v>2</v>
      </c>
    </row>
    <row r="342" spans="1:8" ht="15" customHeight="1">
      <c r="A342" s="1127" t="s">
        <v>16842</v>
      </c>
      <c r="B342" s="1025" t="s">
        <v>15864</v>
      </c>
      <c r="C342" s="1127" t="s">
        <v>16487</v>
      </c>
      <c r="D342" s="1025" t="s">
        <v>16488</v>
      </c>
      <c r="E342" s="1026">
        <v>10</v>
      </c>
      <c r="F342" s="1026"/>
      <c r="G342" s="1027">
        <v>2</v>
      </c>
      <c r="H342" s="147">
        <f>IF(G342="","",G342-G342*COMPASS!$AH$12)</f>
        <v>2</v>
      </c>
    </row>
    <row r="343" spans="1:8" ht="15" customHeight="1">
      <c r="A343" s="1127" t="s">
        <v>16843</v>
      </c>
      <c r="B343" s="1025" t="s">
        <v>15864</v>
      </c>
      <c r="C343" s="1127" t="s">
        <v>16489</v>
      </c>
      <c r="D343" s="1025" t="s">
        <v>16490</v>
      </c>
      <c r="E343" s="1026">
        <v>10</v>
      </c>
      <c r="F343" s="1026"/>
      <c r="G343" s="1027">
        <v>2</v>
      </c>
      <c r="H343" s="147">
        <f>IF(G343="","",G343-G343*COMPASS!$AH$12)</f>
        <v>2</v>
      </c>
    </row>
    <row r="344" spans="1:8" ht="15" customHeight="1">
      <c r="A344" s="1127" t="s">
        <v>16844</v>
      </c>
      <c r="B344" s="1025" t="s">
        <v>15864</v>
      </c>
      <c r="C344" s="1127" t="s">
        <v>16491</v>
      </c>
      <c r="D344" s="1025" t="s">
        <v>16492</v>
      </c>
      <c r="E344" s="1026">
        <v>10</v>
      </c>
      <c r="F344" s="1026"/>
      <c r="G344" s="1027">
        <v>2</v>
      </c>
      <c r="H344" s="147">
        <f>IF(G344="","",G344-G344*COMPASS!$AH$12)</f>
        <v>2</v>
      </c>
    </row>
    <row r="345" spans="1:8" ht="15" customHeight="1">
      <c r="A345" s="1127" t="s">
        <v>16646</v>
      </c>
      <c r="B345" s="1025" t="s">
        <v>15864</v>
      </c>
      <c r="C345" s="1127" t="s">
        <v>16098</v>
      </c>
      <c r="D345" s="1025" t="s">
        <v>16099</v>
      </c>
      <c r="E345" s="1026">
        <v>1</v>
      </c>
      <c r="F345" s="1026"/>
      <c r="G345" s="1027">
        <v>953.5</v>
      </c>
      <c r="H345" s="147">
        <f>IF(G345="","",G345-G345*COMPASS!$AH$12)</f>
        <v>953.5</v>
      </c>
    </row>
    <row r="346" spans="1:8" ht="15" customHeight="1">
      <c r="A346" s="1127" t="s">
        <v>16647</v>
      </c>
      <c r="B346" s="1025" t="s">
        <v>15864</v>
      </c>
      <c r="C346" s="1127" t="s">
        <v>16100</v>
      </c>
      <c r="D346" s="1025" t="s">
        <v>16101</v>
      </c>
      <c r="E346" s="1026">
        <v>1</v>
      </c>
      <c r="F346" s="1026"/>
      <c r="G346" s="1027">
        <v>248</v>
      </c>
      <c r="H346" s="147">
        <f>IF(G346="","",G346-G346*COMPASS!$AH$12)</f>
        <v>248</v>
      </c>
    </row>
    <row r="347" spans="1:8" ht="15" customHeight="1">
      <c r="A347" s="1127" t="s">
        <v>16648</v>
      </c>
      <c r="B347" s="1025" t="s">
        <v>15864</v>
      </c>
      <c r="C347" s="1127" t="s">
        <v>16102</v>
      </c>
      <c r="D347" s="1025" t="s">
        <v>16103</v>
      </c>
      <c r="E347" s="1026">
        <v>1</v>
      </c>
      <c r="F347" s="1026"/>
      <c r="G347" s="1027">
        <v>49.5</v>
      </c>
      <c r="H347" s="147">
        <f>IF(G347="","",G347-G347*COMPASS!$AH$12)</f>
        <v>49.5</v>
      </c>
    </row>
    <row r="348" spans="1:8" ht="15" customHeight="1">
      <c r="A348" s="1127" t="s">
        <v>16650</v>
      </c>
      <c r="B348" s="1025" t="s">
        <v>15864</v>
      </c>
      <c r="C348" s="1127" t="s">
        <v>16106</v>
      </c>
      <c r="D348" s="1025" t="s">
        <v>16107</v>
      </c>
      <c r="E348" s="1026">
        <v>1</v>
      </c>
      <c r="F348" s="1026"/>
      <c r="G348" s="1027">
        <v>71</v>
      </c>
      <c r="H348" s="147">
        <f>IF(G348="","",G348-G348*COMPASS!$AH$12)</f>
        <v>71</v>
      </c>
    </row>
    <row r="349" spans="1:8" ht="15" customHeight="1">
      <c r="A349" s="1127" t="s">
        <v>16651</v>
      </c>
      <c r="B349" s="1025" t="s">
        <v>15864</v>
      </c>
      <c r="C349" s="1127" t="s">
        <v>16108</v>
      </c>
      <c r="D349" s="1025" t="s">
        <v>16109</v>
      </c>
      <c r="E349" s="1026">
        <v>1</v>
      </c>
      <c r="F349" s="1026"/>
      <c r="G349" s="1027">
        <v>668.5</v>
      </c>
      <c r="H349" s="147">
        <f>IF(G349="","",G349-G349*COMPASS!$AH$12)</f>
        <v>668.5</v>
      </c>
    </row>
    <row r="350" spans="1:8" ht="15" customHeight="1">
      <c r="A350" s="1127" t="s">
        <v>16652</v>
      </c>
      <c r="B350" s="1025" t="s">
        <v>15864</v>
      </c>
      <c r="C350" s="1127" t="s">
        <v>16110</v>
      </c>
      <c r="D350" s="1025" t="s">
        <v>16111</v>
      </c>
      <c r="E350" s="1026">
        <v>1</v>
      </c>
      <c r="F350" s="1026"/>
      <c r="G350" s="1027">
        <v>22.5</v>
      </c>
      <c r="H350" s="147">
        <f>IF(G350="","",G350-G350*COMPASS!$AH$12)</f>
        <v>22.5</v>
      </c>
    </row>
    <row r="351" spans="1:8" ht="15" customHeight="1">
      <c r="A351" s="1127" t="s">
        <v>16653</v>
      </c>
      <c r="B351" s="1025" t="s">
        <v>15864</v>
      </c>
      <c r="C351" s="1127" t="s">
        <v>16112</v>
      </c>
      <c r="D351" s="1025" t="s">
        <v>16113</v>
      </c>
      <c r="E351" s="1026">
        <v>1</v>
      </c>
      <c r="F351" s="1026"/>
      <c r="G351" s="1027">
        <v>241</v>
      </c>
      <c r="H351" s="147">
        <f>IF(G351="","",G351-G351*COMPASS!$AH$12)</f>
        <v>241</v>
      </c>
    </row>
    <row r="352" spans="1:8" ht="15" customHeight="1">
      <c r="A352" s="1127" t="s">
        <v>16654</v>
      </c>
      <c r="B352" s="1025" t="s">
        <v>15864</v>
      </c>
      <c r="C352" s="1127" t="s">
        <v>16114</v>
      </c>
      <c r="D352" s="1025" t="s">
        <v>16115</v>
      </c>
      <c r="E352" s="1026">
        <v>1</v>
      </c>
      <c r="F352" s="1026"/>
      <c r="G352" s="1027">
        <v>620</v>
      </c>
      <c r="H352" s="147">
        <f>IF(G352="","",G352-G352*COMPASS!$AH$12)</f>
        <v>620</v>
      </c>
    </row>
    <row r="353" spans="1:8" ht="15" customHeight="1">
      <c r="A353" s="1127" t="s">
        <v>16845</v>
      </c>
      <c r="B353" s="1025" t="s">
        <v>15864</v>
      </c>
      <c r="C353" s="1127" t="s">
        <v>16493</v>
      </c>
      <c r="D353" s="1025" t="s">
        <v>16494</v>
      </c>
      <c r="E353" s="1026">
        <v>1</v>
      </c>
      <c r="F353" s="1026"/>
      <c r="G353" s="1027">
        <v>250</v>
      </c>
      <c r="H353" s="147">
        <f>IF(G353="","",G353-G353*COMPASS!$AH$12)</f>
        <v>250</v>
      </c>
    </row>
    <row r="354" spans="1:8" ht="15" customHeight="1">
      <c r="A354" s="1127" t="s">
        <v>16655</v>
      </c>
      <c r="B354" s="1025" t="s">
        <v>15864</v>
      </c>
      <c r="C354" s="1127" t="s">
        <v>16116</v>
      </c>
      <c r="D354" s="1025" t="s">
        <v>16117</v>
      </c>
      <c r="E354" s="1026">
        <v>1</v>
      </c>
      <c r="F354" s="1026"/>
      <c r="G354" s="1027">
        <v>2481</v>
      </c>
      <c r="H354" s="147">
        <f>IF(G354="","",G354-G354*COMPASS!$AH$12)</f>
        <v>2481</v>
      </c>
    </row>
    <row r="355" spans="1:8" ht="15" customHeight="1">
      <c r="A355" s="1127" t="s">
        <v>16670</v>
      </c>
      <c r="B355" s="1025" t="s">
        <v>15864</v>
      </c>
      <c r="C355" s="1127" t="s">
        <v>16146</v>
      </c>
      <c r="D355" s="1025" t="s">
        <v>16147</v>
      </c>
      <c r="E355" s="1026">
        <v>1</v>
      </c>
      <c r="F355" s="1026"/>
      <c r="G355" s="1027">
        <v>589.5</v>
      </c>
      <c r="H355" s="147">
        <f>IF(G355="","",G355-G355*COMPASS!$AH$12)</f>
        <v>589.5</v>
      </c>
    </row>
    <row r="356" spans="1:8" ht="15" customHeight="1">
      <c r="A356" s="1127" t="s">
        <v>16846</v>
      </c>
      <c r="B356" s="1025" t="s">
        <v>15864</v>
      </c>
      <c r="C356" s="1127" t="s">
        <v>16495</v>
      </c>
      <c r="D356" s="1025" t="s">
        <v>16496</v>
      </c>
      <c r="E356" s="1026">
        <v>1</v>
      </c>
      <c r="F356" s="1026"/>
      <c r="G356" s="1027">
        <v>1186.5</v>
      </c>
      <c r="H356" s="147">
        <f>IF(G356="","",G356-G356*COMPASS!$AH$12)</f>
        <v>1186.5</v>
      </c>
    </row>
    <row r="357" spans="1:8" ht="15" customHeight="1">
      <c r="A357" s="1127" t="s">
        <v>16847</v>
      </c>
      <c r="B357" s="1025" t="s">
        <v>15864</v>
      </c>
      <c r="C357" s="1127" t="s">
        <v>16497</v>
      </c>
      <c r="D357" s="1025" t="s">
        <v>16498</v>
      </c>
      <c r="E357" s="1026">
        <v>1</v>
      </c>
      <c r="F357" s="1026"/>
      <c r="G357" s="1027">
        <v>176</v>
      </c>
      <c r="H357" s="147">
        <f>IF(G357="","",G357-G357*COMPASS!$AH$12)</f>
        <v>176</v>
      </c>
    </row>
    <row r="358" spans="1:8" ht="15" customHeight="1">
      <c r="A358" s="1127" t="s">
        <v>16848</v>
      </c>
      <c r="B358" s="1025" t="s">
        <v>15864</v>
      </c>
      <c r="C358" s="1127" t="s">
        <v>16499</v>
      </c>
      <c r="D358" s="1025" t="s">
        <v>16500</v>
      </c>
      <c r="E358" s="1026">
        <v>1</v>
      </c>
      <c r="F358" s="1026"/>
      <c r="G358" s="1027">
        <v>551.5</v>
      </c>
      <c r="H358" s="147">
        <f>IF(G358="","",G358-G358*COMPASS!$AH$12)</f>
        <v>551.5</v>
      </c>
    </row>
    <row r="359" spans="1:8" ht="15" customHeight="1">
      <c r="A359" s="1127" t="s">
        <v>16849</v>
      </c>
      <c r="B359" s="1025" t="s">
        <v>15864</v>
      </c>
      <c r="C359" s="1127" t="s">
        <v>16501</v>
      </c>
      <c r="D359" s="1025" t="s">
        <v>16502</v>
      </c>
      <c r="E359" s="1026">
        <v>1</v>
      </c>
      <c r="F359" s="1026"/>
      <c r="G359" s="1027">
        <v>490</v>
      </c>
      <c r="H359" s="147">
        <f>IF(G359="","",G359-G359*COMPASS!$AH$12)</f>
        <v>490</v>
      </c>
    </row>
    <row r="360" spans="1:8" ht="15" customHeight="1">
      <c r="A360" s="1127" t="s">
        <v>16850</v>
      </c>
      <c r="B360" s="1025" t="s">
        <v>15864</v>
      </c>
      <c r="C360" s="1127" t="s">
        <v>16503</v>
      </c>
      <c r="D360" s="1025" t="s">
        <v>16504</v>
      </c>
      <c r="E360" s="1026">
        <v>1</v>
      </c>
      <c r="F360" s="1026"/>
      <c r="G360" s="1027">
        <v>75.5</v>
      </c>
      <c r="H360" s="147">
        <f>IF(G360="","",G360-G360*COMPASS!$AH$12)</f>
        <v>75.5</v>
      </c>
    </row>
    <row r="361" spans="1:8" ht="15" customHeight="1">
      <c r="A361" s="1127" t="s">
        <v>16851</v>
      </c>
      <c r="B361" s="1025" t="s">
        <v>15864</v>
      </c>
      <c r="C361" s="1127" t="s">
        <v>16505</v>
      </c>
      <c r="D361" s="1025" t="s">
        <v>16506</v>
      </c>
      <c r="E361" s="1026">
        <v>1</v>
      </c>
      <c r="F361" s="1026"/>
      <c r="G361" s="1027">
        <v>81</v>
      </c>
      <c r="H361" s="147">
        <f>IF(G361="","",G361-G361*COMPASS!$AH$12)</f>
        <v>81</v>
      </c>
    </row>
    <row r="362" spans="1:8" ht="15" customHeight="1">
      <c r="A362" s="1127" t="s">
        <v>16852</v>
      </c>
      <c r="B362" s="1025" t="s">
        <v>15864</v>
      </c>
      <c r="C362" s="1127" t="s">
        <v>16507</v>
      </c>
      <c r="D362" s="1025" t="s">
        <v>16508</v>
      </c>
      <c r="E362" s="1026">
        <v>1</v>
      </c>
      <c r="F362" s="1026"/>
      <c r="G362" s="1027">
        <v>1964</v>
      </c>
      <c r="H362" s="147">
        <f>IF(G362="","",G362-G362*COMPASS!$AH$12)</f>
        <v>1964</v>
      </c>
    </row>
    <row r="363" spans="1:8" ht="15" customHeight="1">
      <c r="A363" s="1127" t="s">
        <v>16853</v>
      </c>
      <c r="B363" s="1025" t="s">
        <v>15864</v>
      </c>
      <c r="C363" s="1127" t="s">
        <v>16509</v>
      </c>
      <c r="D363" s="1025" t="s">
        <v>16510</v>
      </c>
      <c r="E363" s="1026">
        <v>1</v>
      </c>
      <c r="F363" s="1026"/>
      <c r="G363" s="1027">
        <v>736</v>
      </c>
      <c r="H363" s="147">
        <f>IF(G363="","",G363-G363*COMPASS!$AH$12)</f>
        <v>736</v>
      </c>
    </row>
    <row r="364" spans="1:8" ht="15" customHeight="1">
      <c r="A364" s="1127" t="s">
        <v>16854</v>
      </c>
      <c r="B364" s="1025" t="s">
        <v>15864</v>
      </c>
      <c r="C364" s="1127" t="s">
        <v>16511</v>
      </c>
      <c r="D364" s="1025" t="s">
        <v>16512</v>
      </c>
      <c r="E364" s="1026">
        <v>1</v>
      </c>
      <c r="F364" s="1026"/>
      <c r="G364" s="1027">
        <v>1350</v>
      </c>
      <c r="H364" s="147">
        <f>IF(G364="","",G364-G364*COMPASS!$AH$12)</f>
        <v>1350</v>
      </c>
    </row>
    <row r="365" spans="1:8" ht="15" customHeight="1">
      <c r="A365" s="1127" t="s">
        <v>16855</v>
      </c>
      <c r="B365" s="1025" t="s">
        <v>15864</v>
      </c>
      <c r="C365" s="1127" t="s">
        <v>16513</v>
      </c>
      <c r="D365" s="1025" t="s">
        <v>16514</v>
      </c>
      <c r="E365" s="1026">
        <v>1</v>
      </c>
      <c r="F365" s="1026"/>
      <c r="G365" s="1027">
        <v>281.5</v>
      </c>
      <c r="H365" s="147">
        <f>IF(G365="","",G365-G365*COMPASS!$AH$12)</f>
        <v>281.5</v>
      </c>
    </row>
    <row r="366" spans="1:8" ht="15" customHeight="1">
      <c r="A366" s="1127" t="s">
        <v>16856</v>
      </c>
      <c r="B366" s="1025" t="s">
        <v>15864</v>
      </c>
      <c r="C366" s="1127" t="s">
        <v>16515</v>
      </c>
      <c r="D366" s="1025" t="s">
        <v>16516</v>
      </c>
      <c r="E366" s="1026">
        <v>1</v>
      </c>
      <c r="F366" s="1026"/>
      <c r="G366" s="1027">
        <v>32</v>
      </c>
      <c r="H366" s="147">
        <f>IF(G366="","",G366-G366*COMPASS!$AH$12)</f>
        <v>32</v>
      </c>
    </row>
    <row r="367" spans="1:8" ht="15" customHeight="1">
      <c r="A367" s="1127" t="s">
        <v>16857</v>
      </c>
      <c r="B367" s="1025" t="s">
        <v>15864</v>
      </c>
      <c r="C367" s="1127" t="s">
        <v>16517</v>
      </c>
      <c r="D367" s="1025" t="s">
        <v>16518</v>
      </c>
      <c r="E367" s="1026">
        <v>1</v>
      </c>
      <c r="F367" s="1026"/>
      <c r="G367" s="1027">
        <v>5043.5</v>
      </c>
      <c r="H367" s="147">
        <f>IF(G367="","",G367-G367*COMPASS!$AH$12)</f>
        <v>5043.5</v>
      </c>
    </row>
    <row r="368" spans="1:8" ht="15" customHeight="1">
      <c r="A368" s="1127" t="s">
        <v>16858</v>
      </c>
      <c r="B368" s="1025" t="s">
        <v>15864</v>
      </c>
      <c r="C368" s="1127" t="s">
        <v>16519</v>
      </c>
      <c r="D368" s="1025" t="s">
        <v>16520</v>
      </c>
      <c r="E368" s="1026">
        <v>1</v>
      </c>
      <c r="F368" s="1026"/>
      <c r="G368" s="1027">
        <v>3578</v>
      </c>
      <c r="H368" s="147">
        <f>IF(G368="","",G368-G368*COMPASS!$AH$12)</f>
        <v>3578</v>
      </c>
    </row>
    <row r="369" spans="1:8" ht="15" customHeight="1">
      <c r="A369" s="1127" t="s">
        <v>16859</v>
      </c>
      <c r="B369" s="1025" t="s">
        <v>15864</v>
      </c>
      <c r="C369" s="1127" t="s">
        <v>16521</v>
      </c>
      <c r="D369" s="1025" t="s">
        <v>16522</v>
      </c>
      <c r="E369" s="1026">
        <v>1</v>
      </c>
      <c r="F369" s="1026"/>
      <c r="G369" s="1027">
        <v>5277</v>
      </c>
      <c r="H369" s="147">
        <f>IF(G369="","",G369-G369*COMPASS!$AH$12)</f>
        <v>5277</v>
      </c>
    </row>
    <row r="370" spans="1:8" ht="15" customHeight="1">
      <c r="A370" s="1127" t="s">
        <v>16860</v>
      </c>
      <c r="B370" s="1025" t="s">
        <v>15864</v>
      </c>
      <c r="C370" s="1127" t="s">
        <v>16523</v>
      </c>
      <c r="D370" s="1025" t="s">
        <v>16524</v>
      </c>
      <c r="E370" s="1026">
        <v>1</v>
      </c>
      <c r="F370" s="1026"/>
      <c r="G370" s="1027">
        <v>359.5</v>
      </c>
      <c r="H370" s="147">
        <f>IF(G370="","",G370-G370*COMPASS!$AH$12)</f>
        <v>359.5</v>
      </c>
    </row>
    <row r="371" spans="1:8" ht="15" customHeight="1">
      <c r="A371" s="1127" t="s">
        <v>16861</v>
      </c>
      <c r="B371" s="1025" t="s">
        <v>15864</v>
      </c>
      <c r="C371" s="1127" t="s">
        <v>16525</v>
      </c>
      <c r="D371" s="1025" t="s">
        <v>16526</v>
      </c>
      <c r="E371" s="1026">
        <v>1</v>
      </c>
      <c r="F371" s="1026"/>
      <c r="G371" s="1027">
        <v>515</v>
      </c>
      <c r="H371" s="147">
        <f>IF(G371="","",G371-G371*COMPASS!$AH$12)</f>
        <v>515</v>
      </c>
    </row>
    <row r="372" spans="1:8" ht="15" customHeight="1">
      <c r="A372" s="1127" t="s">
        <v>16709</v>
      </c>
      <c r="B372" s="1025" t="s">
        <v>15864</v>
      </c>
      <c r="C372" s="1127" t="s">
        <v>16224</v>
      </c>
      <c r="D372" s="1025" t="s">
        <v>16225</v>
      </c>
      <c r="E372" s="1026">
        <v>1</v>
      </c>
      <c r="F372" s="1026"/>
      <c r="G372" s="1027">
        <v>460.5</v>
      </c>
      <c r="H372" s="147">
        <f>IF(G372="","",G372-G372*COMPASS!$AH$12)</f>
        <v>460.5</v>
      </c>
    </row>
    <row r="373" spans="1:8" ht="15" customHeight="1">
      <c r="A373" s="1127" t="s">
        <v>16862</v>
      </c>
      <c r="B373" s="1025" t="s">
        <v>15864</v>
      </c>
      <c r="C373" s="1127" t="s">
        <v>16527</v>
      </c>
      <c r="D373" s="1025" t="s">
        <v>16528</v>
      </c>
      <c r="E373" s="1026">
        <v>1</v>
      </c>
      <c r="F373" s="1026"/>
      <c r="G373" s="1027">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178" priority="100"/>
  </conditionalFormatting>
  <conditionalFormatting sqref="D151:D373">
    <cfRule type="duplicateValues" dxfId="177"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7" customWidth="1"/>
    <col min="8" max="8" width="9.44140625" style="152" bestFit="1" customWidth="1"/>
    <col min="9" max="16384" width="9.109375" style="59"/>
  </cols>
  <sheetData>
    <row r="1" spans="1:9" ht="13.5" customHeight="1">
      <c r="A1" s="98" t="str">
        <f>'Bosch VideoSystem'!A1</f>
        <v>Listino Settembre25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3658</v>
      </c>
      <c r="B3" s="110"/>
      <c r="C3" s="58"/>
      <c r="D3" s="332"/>
      <c r="E3" s="56"/>
      <c r="F3" s="121"/>
      <c r="G3" s="525"/>
      <c r="H3" s="153"/>
    </row>
    <row r="4" spans="1:9" s="63" customFormat="1" ht="12.75" customHeight="1">
      <c r="A4" s="122" t="s">
        <v>146</v>
      </c>
      <c r="B4" s="115"/>
      <c r="C4" s="122" t="s">
        <v>26</v>
      </c>
      <c r="D4" s="182" t="s">
        <v>27</v>
      </c>
      <c r="E4" s="104" t="s">
        <v>55</v>
      </c>
      <c r="F4" s="105"/>
      <c r="G4" s="526" t="s">
        <v>22</v>
      </c>
      <c r="H4" s="154" t="s">
        <v>56</v>
      </c>
    </row>
    <row r="5" spans="1:9" ht="21" customHeight="1">
      <c r="A5" s="388" t="s">
        <v>45</v>
      </c>
      <c r="B5" s="338"/>
      <c r="C5" s="333"/>
      <c r="D5" s="340"/>
      <c r="E5" s="338"/>
      <c r="F5" s="338"/>
      <c r="G5" s="339"/>
      <c r="H5" s="155"/>
    </row>
    <row r="6" spans="1:9" ht="17.399999999999999" customHeight="1">
      <c r="A6" s="388" t="s">
        <v>7061</v>
      </c>
      <c r="B6" s="350"/>
      <c r="C6" s="389"/>
      <c r="D6" s="390"/>
      <c r="E6" s="351"/>
      <c r="F6" s="425" t="s">
        <v>3079</v>
      </c>
      <c r="G6" s="413"/>
      <c r="H6" s="155"/>
    </row>
    <row r="7" spans="1:9" ht="17.399999999999999" customHeight="1">
      <c r="A7" s="388" t="s">
        <v>10107</v>
      </c>
      <c r="B7" s="350"/>
      <c r="C7" s="389"/>
      <c r="D7" s="390"/>
      <c r="E7" s="351"/>
      <c r="F7" s="425" t="s">
        <v>3079</v>
      </c>
      <c r="G7" s="413"/>
      <c r="H7" s="155"/>
    </row>
    <row r="8" spans="1:9" ht="16.95" customHeight="1">
      <c r="A8" s="384" t="s">
        <v>11603</v>
      </c>
      <c r="B8" s="253" t="s">
        <v>25</v>
      </c>
      <c r="C8" s="188" t="s">
        <v>11538</v>
      </c>
      <c r="D8" s="187" t="s">
        <v>11539</v>
      </c>
      <c r="E8" s="418">
        <v>1</v>
      </c>
      <c r="F8" s="424" t="s">
        <v>181</v>
      </c>
      <c r="G8" s="528">
        <v>485</v>
      </c>
      <c r="H8" s="143">
        <f>IF(G8="","",G8-G8*COMPASS!AH16)</f>
        <v>485</v>
      </c>
      <c r="I8" s="123"/>
    </row>
    <row r="9" spans="1:9" ht="16.95" customHeight="1">
      <c r="A9" s="384" t="s">
        <v>11604</v>
      </c>
      <c r="B9" s="253" t="s">
        <v>25</v>
      </c>
      <c r="C9" s="188" t="s">
        <v>11540</v>
      </c>
      <c r="D9" s="187" t="s">
        <v>11541</v>
      </c>
      <c r="E9" s="418">
        <v>1</v>
      </c>
      <c r="F9" s="424" t="s">
        <v>181</v>
      </c>
      <c r="G9" s="528">
        <v>960</v>
      </c>
      <c r="H9" s="143">
        <f>IF(G9="","",G9-G9*COMPASS!AH18)</f>
        <v>960</v>
      </c>
    </row>
    <row r="10" spans="1:9" ht="16.95" customHeight="1">
      <c r="A10" s="384" t="s">
        <v>11605</v>
      </c>
      <c r="B10" s="253" t="s">
        <v>25</v>
      </c>
      <c r="C10" s="188" t="s">
        <v>11542</v>
      </c>
      <c r="D10" s="187" t="s">
        <v>11543</v>
      </c>
      <c r="E10" s="418">
        <v>1</v>
      </c>
      <c r="F10" s="424" t="s">
        <v>181</v>
      </c>
      <c r="G10" s="528">
        <v>3939</v>
      </c>
      <c r="H10" s="143">
        <f>IF(G10="","",G10-G10*COMPASS!AH19)</f>
        <v>3939</v>
      </c>
    </row>
    <row r="11" spans="1:9" ht="16.95" customHeight="1">
      <c r="A11" s="384" t="s">
        <v>11606</v>
      </c>
      <c r="B11" s="253" t="s">
        <v>25</v>
      </c>
      <c r="C11" s="188" t="s">
        <v>11544</v>
      </c>
      <c r="D11" s="187" t="s">
        <v>11545</v>
      </c>
      <c r="E11" s="418">
        <v>1</v>
      </c>
      <c r="F11" s="424" t="s">
        <v>181</v>
      </c>
      <c r="G11" s="528">
        <v>1515</v>
      </c>
      <c r="H11" s="143">
        <f>IF(G11="","",G11-G11*COMPASS!AH20)</f>
        <v>1515</v>
      </c>
    </row>
    <row r="12" spans="1:9" ht="16.95" customHeight="1">
      <c r="A12" s="384" t="s">
        <v>11607</v>
      </c>
      <c r="B12" s="253" t="s">
        <v>25</v>
      </c>
      <c r="C12" s="188" t="s">
        <v>11546</v>
      </c>
      <c r="D12" s="187" t="s">
        <v>11547</v>
      </c>
      <c r="E12" s="418">
        <v>1</v>
      </c>
      <c r="F12" s="424" t="s">
        <v>181</v>
      </c>
      <c r="G12" s="528">
        <v>404</v>
      </c>
      <c r="H12" s="143">
        <f>IF(G12="","",G12-G12*COMPASS!AH21)</f>
        <v>404</v>
      </c>
    </row>
    <row r="13" spans="1:9" ht="16.95" customHeight="1">
      <c r="A13" s="384" t="s">
        <v>11608</v>
      </c>
      <c r="B13" s="253" t="s">
        <v>25</v>
      </c>
      <c r="C13" s="188" t="s">
        <v>11548</v>
      </c>
      <c r="D13" s="187" t="s">
        <v>11549</v>
      </c>
      <c r="E13" s="418">
        <v>1</v>
      </c>
      <c r="F13" s="424" t="s">
        <v>181</v>
      </c>
      <c r="G13" s="528">
        <v>909</v>
      </c>
      <c r="H13" s="143">
        <f>IF(G13="","",G13-G13*COMPASS!AH23)</f>
        <v>909</v>
      </c>
    </row>
    <row r="14" spans="1:9" ht="16.95" customHeight="1">
      <c r="A14" s="384" t="s">
        <v>11609</v>
      </c>
      <c r="B14" s="253" t="s">
        <v>25</v>
      </c>
      <c r="C14" s="188" t="s">
        <v>11550</v>
      </c>
      <c r="D14" s="187" t="s">
        <v>11551</v>
      </c>
      <c r="E14" s="418">
        <v>1</v>
      </c>
      <c r="F14" s="424" t="s">
        <v>181</v>
      </c>
      <c r="G14" s="528">
        <v>303</v>
      </c>
      <c r="H14" s="143">
        <f>IF(G14="","",G14-G14*COMPASS!AH25)</f>
        <v>303</v>
      </c>
    </row>
    <row r="15" spans="1:9" ht="16.95" customHeight="1">
      <c r="A15" s="384" t="s">
        <v>11610</v>
      </c>
      <c r="B15" s="253" t="s">
        <v>25</v>
      </c>
      <c r="C15" s="188" t="s">
        <v>11552</v>
      </c>
      <c r="D15" s="187" t="s">
        <v>11553</v>
      </c>
      <c r="E15" s="418">
        <v>1</v>
      </c>
      <c r="F15" s="424" t="s">
        <v>181</v>
      </c>
      <c r="G15" s="528">
        <v>1515</v>
      </c>
      <c r="H15" s="143" t="e">
        <f>IF(G15="","",G15-G15*COMPASS!#REF!)</f>
        <v>#REF!</v>
      </c>
    </row>
    <row r="16" spans="1:9" ht="16.95" customHeight="1">
      <c r="A16" s="384" t="s">
        <v>11611</v>
      </c>
      <c r="B16" s="253" t="s">
        <v>25</v>
      </c>
      <c r="C16" s="188" t="s">
        <v>11554</v>
      </c>
      <c r="D16" s="187" t="s">
        <v>11555</v>
      </c>
      <c r="E16" s="418">
        <v>1</v>
      </c>
      <c r="F16" s="424" t="s">
        <v>181</v>
      </c>
      <c r="G16" s="528">
        <v>1263</v>
      </c>
      <c r="H16" s="143">
        <f>IF(G16="","",G16-G16*COMPASS!AH27)</f>
        <v>1263</v>
      </c>
    </row>
    <row r="17" spans="1:8" ht="16.95" customHeight="1">
      <c r="A17" s="384" t="s">
        <v>11612</v>
      </c>
      <c r="B17" s="253" t="s">
        <v>25</v>
      </c>
      <c r="C17" s="188" t="s">
        <v>11556</v>
      </c>
      <c r="D17" s="187" t="s">
        <v>11557</v>
      </c>
      <c r="E17" s="418">
        <v>1</v>
      </c>
      <c r="F17" s="424" t="s">
        <v>181</v>
      </c>
      <c r="G17" s="528">
        <v>404</v>
      </c>
      <c r="H17" s="143" t="e">
        <f>IF(G17="","",G17-G17*COMPASS!#REF!)</f>
        <v>#REF!</v>
      </c>
    </row>
    <row r="18" spans="1:8" ht="16.95" customHeight="1">
      <c r="A18" s="384" t="s">
        <v>11613</v>
      </c>
      <c r="B18" s="253" t="s">
        <v>25</v>
      </c>
      <c r="C18" s="188" t="s">
        <v>11558</v>
      </c>
      <c r="D18" s="187" t="s">
        <v>11559</v>
      </c>
      <c r="E18" s="418">
        <v>1</v>
      </c>
      <c r="F18" s="424" t="s">
        <v>181</v>
      </c>
      <c r="G18" s="528">
        <v>1818</v>
      </c>
      <c r="H18" s="143">
        <f>IF(G18="","",G18-G18*COMPASS!AH29)</f>
        <v>1818</v>
      </c>
    </row>
    <row r="19" spans="1:8" ht="16.95" customHeight="1">
      <c r="A19" s="384" t="s">
        <v>11614</v>
      </c>
      <c r="B19" s="253" t="s">
        <v>25</v>
      </c>
      <c r="C19" s="188" t="s">
        <v>11560</v>
      </c>
      <c r="D19" s="187" t="s">
        <v>11561</v>
      </c>
      <c r="E19" s="418">
        <v>1</v>
      </c>
      <c r="F19" s="424" t="s">
        <v>181</v>
      </c>
      <c r="G19" s="528">
        <v>808</v>
      </c>
      <c r="H19" s="143">
        <f>IF(G19="","",G19-G19*COMPASS!AH31)</f>
        <v>808</v>
      </c>
    </row>
    <row r="20" spans="1:8" ht="16.95" customHeight="1">
      <c r="A20" s="384" t="s">
        <v>11615</v>
      </c>
      <c r="B20" s="253" t="s">
        <v>25</v>
      </c>
      <c r="C20" s="188" t="s">
        <v>11562</v>
      </c>
      <c r="D20" s="187" t="s">
        <v>11563</v>
      </c>
      <c r="E20" s="418">
        <v>1</v>
      </c>
      <c r="F20" s="424" t="s">
        <v>181</v>
      </c>
      <c r="G20" s="528">
        <v>2424</v>
      </c>
      <c r="H20" s="143" t="e">
        <f>IF(G20="","",G20-G20*COMPASS!#REF!)</f>
        <v>#REF!</v>
      </c>
    </row>
    <row r="21" spans="1:8" ht="16.95" customHeight="1">
      <c r="A21" s="384" t="s">
        <v>11616</v>
      </c>
      <c r="B21" s="253" t="s">
        <v>25</v>
      </c>
      <c r="C21" s="188" t="s">
        <v>11564</v>
      </c>
      <c r="D21" s="187" t="s">
        <v>11565</v>
      </c>
      <c r="E21" s="418">
        <v>1</v>
      </c>
      <c r="F21" s="424" t="s">
        <v>181</v>
      </c>
      <c r="G21" s="528">
        <v>1212</v>
      </c>
      <c r="H21" s="143">
        <f>IF(G21="","",G21-G21*COMPASS!AH33)</f>
        <v>1212</v>
      </c>
    </row>
    <row r="22" spans="1:8" ht="16.95" customHeight="1">
      <c r="A22" s="384" t="s">
        <v>11617</v>
      </c>
      <c r="B22" s="253" t="s">
        <v>25</v>
      </c>
      <c r="C22" s="188" t="s">
        <v>11566</v>
      </c>
      <c r="D22" s="187" t="s">
        <v>11567</v>
      </c>
      <c r="E22" s="418">
        <v>1</v>
      </c>
      <c r="F22" s="424" t="s">
        <v>181</v>
      </c>
      <c r="G22" s="528">
        <v>6060</v>
      </c>
      <c r="H22" s="143">
        <f>IF(G22="","",G22-G22*COMPASS!AH35)</f>
        <v>6060</v>
      </c>
    </row>
    <row r="23" spans="1:8" ht="16.95" customHeight="1">
      <c r="A23" s="384" t="s">
        <v>11618</v>
      </c>
      <c r="B23" s="253" t="s">
        <v>25</v>
      </c>
      <c r="C23" s="188" t="s">
        <v>11568</v>
      </c>
      <c r="D23" s="187" t="s">
        <v>11569</v>
      </c>
      <c r="E23" s="418">
        <v>1</v>
      </c>
      <c r="F23" s="424" t="s">
        <v>181</v>
      </c>
      <c r="G23" s="528">
        <v>606</v>
      </c>
      <c r="H23" s="143" t="e">
        <f>IF(G23="","",G23-G23*COMPASS!#REF!)</f>
        <v>#REF!</v>
      </c>
    </row>
    <row r="24" spans="1:8" ht="16.95" customHeight="1">
      <c r="A24" s="384" t="s">
        <v>11619</v>
      </c>
      <c r="B24" s="253" t="s">
        <v>25</v>
      </c>
      <c r="C24" s="188" t="s">
        <v>11570</v>
      </c>
      <c r="D24" s="187" t="s">
        <v>11571</v>
      </c>
      <c r="E24" s="418">
        <v>1</v>
      </c>
      <c r="F24" s="424" t="s">
        <v>181</v>
      </c>
      <c r="G24" s="528">
        <v>1061</v>
      </c>
      <c r="H24" s="143" t="e">
        <f>IF(G24="","",G24-G24*COMPASS!#REF!)</f>
        <v>#REF!</v>
      </c>
    </row>
    <row r="25" spans="1:8" ht="16.95" customHeight="1">
      <c r="A25" s="384" t="s">
        <v>11620</v>
      </c>
      <c r="B25" s="253" t="s">
        <v>25</v>
      </c>
      <c r="C25" s="188" t="s">
        <v>11572</v>
      </c>
      <c r="D25" s="187" t="s">
        <v>11573</v>
      </c>
      <c r="E25" s="418">
        <v>1</v>
      </c>
      <c r="F25" s="424" t="s">
        <v>181</v>
      </c>
      <c r="G25" s="528">
        <v>1263</v>
      </c>
      <c r="H25" s="143">
        <f>IF(G25="","",G25-G25*COMPASS!AH37)</f>
        <v>1263</v>
      </c>
    </row>
    <row r="26" spans="1:8" ht="16.95" customHeight="1">
      <c r="A26" s="384" t="s">
        <v>11621</v>
      </c>
      <c r="B26" s="253" t="s">
        <v>25</v>
      </c>
      <c r="C26" s="188" t="s">
        <v>11574</v>
      </c>
      <c r="D26" s="187" t="s">
        <v>11575</v>
      </c>
      <c r="E26" s="418">
        <v>1</v>
      </c>
      <c r="F26" s="424" t="s">
        <v>181</v>
      </c>
      <c r="G26" s="528">
        <v>404</v>
      </c>
      <c r="H26" s="143">
        <f>IF(G26="","",G26-G26*COMPASS!AH39)</f>
        <v>404</v>
      </c>
    </row>
    <row r="27" spans="1:8" ht="16.95" customHeight="1">
      <c r="A27" s="384" t="s">
        <v>11622</v>
      </c>
      <c r="B27" s="253" t="s">
        <v>25</v>
      </c>
      <c r="C27" s="188" t="s">
        <v>11576</v>
      </c>
      <c r="D27" s="187" t="s">
        <v>11577</v>
      </c>
      <c r="E27" s="418">
        <v>1</v>
      </c>
      <c r="F27" s="424" t="s">
        <v>181</v>
      </c>
      <c r="G27" s="528">
        <v>1616</v>
      </c>
      <c r="H27" s="143">
        <f>IF(G27="","",G27-G27*COMPASS!AH41)</f>
        <v>1616</v>
      </c>
    </row>
    <row r="28" spans="1:8" ht="16.95" customHeight="1">
      <c r="A28" s="384" t="s">
        <v>11623</v>
      </c>
      <c r="B28" s="253" t="s">
        <v>25</v>
      </c>
      <c r="C28" s="188" t="s">
        <v>11578</v>
      </c>
      <c r="D28" s="187" t="s">
        <v>11579</v>
      </c>
      <c r="E28" s="418">
        <v>1</v>
      </c>
      <c r="F28" s="424" t="s">
        <v>181</v>
      </c>
      <c r="G28" s="528">
        <v>1818</v>
      </c>
      <c r="H28" s="143">
        <f>IF(G28="","",G28-G28*COMPASS!AH43)</f>
        <v>1818</v>
      </c>
    </row>
    <row r="29" spans="1:8" ht="16.95" customHeight="1">
      <c r="A29" s="384" t="s">
        <v>11624</v>
      </c>
      <c r="B29" s="253" t="s">
        <v>25</v>
      </c>
      <c r="C29" s="188" t="s">
        <v>11580</v>
      </c>
      <c r="D29" s="187" t="s">
        <v>11581</v>
      </c>
      <c r="E29" s="418">
        <v>1</v>
      </c>
      <c r="F29" s="424" t="s">
        <v>181</v>
      </c>
      <c r="G29" s="528">
        <v>707</v>
      </c>
      <c r="H29" s="143" t="e">
        <f>IF(G29="","",G29-G29*COMPASS!#REF!)</f>
        <v>#REF!</v>
      </c>
    </row>
    <row r="30" spans="1:8" ht="16.95" customHeight="1">
      <c r="A30" s="384" t="s">
        <v>11625</v>
      </c>
      <c r="B30" s="253" t="s">
        <v>25</v>
      </c>
      <c r="C30" s="188" t="s">
        <v>11582</v>
      </c>
      <c r="D30" s="187" t="s">
        <v>11583</v>
      </c>
      <c r="E30" s="418">
        <v>1</v>
      </c>
      <c r="F30" s="424" t="s">
        <v>181</v>
      </c>
      <c r="G30" s="528">
        <v>2121</v>
      </c>
      <c r="H30" s="143" t="e">
        <f>IF(G30="","",G30-G30*COMPASS!#REF!)</f>
        <v>#REF!</v>
      </c>
    </row>
    <row r="31" spans="1:8" ht="16.95" customHeight="1">
      <c r="A31" s="384" t="s">
        <v>11626</v>
      </c>
      <c r="B31" s="253" t="s">
        <v>25</v>
      </c>
      <c r="C31" s="188" t="s">
        <v>11584</v>
      </c>
      <c r="D31" s="187" t="s">
        <v>11585</v>
      </c>
      <c r="E31" s="418">
        <v>1</v>
      </c>
      <c r="F31" s="424" t="s">
        <v>181</v>
      </c>
      <c r="G31" s="528">
        <v>6363</v>
      </c>
      <c r="H31" s="143">
        <f>IF(G31="","",G31-G31*COMPASS!AH38)</f>
        <v>6363</v>
      </c>
    </row>
    <row r="32" spans="1:8" ht="16.95" customHeight="1">
      <c r="A32" s="384" t="s">
        <v>11627</v>
      </c>
      <c r="B32" s="253" t="s">
        <v>25</v>
      </c>
      <c r="C32" s="188" t="s">
        <v>11586</v>
      </c>
      <c r="D32" s="187" t="s">
        <v>11587</v>
      </c>
      <c r="E32" s="418">
        <v>1</v>
      </c>
      <c r="F32" s="424" t="s">
        <v>181</v>
      </c>
      <c r="G32" s="528">
        <v>4040</v>
      </c>
      <c r="H32" s="143">
        <f>IF(G32="","",G32-G32*COMPASS!AH48)</f>
        <v>4040</v>
      </c>
    </row>
    <row r="33" spans="1:8" ht="16.95" customHeight="1">
      <c r="A33" s="384" t="s">
        <v>11628</v>
      </c>
      <c r="B33" s="253" t="s">
        <v>25</v>
      </c>
      <c r="C33" s="188" t="s">
        <v>11588</v>
      </c>
      <c r="D33" s="187" t="s">
        <v>11589</v>
      </c>
      <c r="E33" s="418">
        <v>1</v>
      </c>
      <c r="F33" s="424" t="s">
        <v>181</v>
      </c>
      <c r="G33" s="528">
        <v>20200</v>
      </c>
      <c r="H33" s="143">
        <f>IF(G33="","",G33-G33*COMPASS!AH49)</f>
        <v>20200</v>
      </c>
    </row>
    <row r="34" spans="1:8" ht="16.95" customHeight="1">
      <c r="A34" s="384" t="s">
        <v>11629</v>
      </c>
      <c r="B34" s="253" t="s">
        <v>25</v>
      </c>
      <c r="C34" s="188" t="s">
        <v>11590</v>
      </c>
      <c r="D34" s="187" t="s">
        <v>11591</v>
      </c>
      <c r="E34" s="418">
        <v>1</v>
      </c>
      <c r="F34" s="424" t="s">
        <v>181</v>
      </c>
      <c r="G34" s="528">
        <v>606</v>
      </c>
      <c r="H34" s="143">
        <f>IF(G34="","",G34-G34*COMPASS!AH50)</f>
        <v>606</v>
      </c>
    </row>
    <row r="35" spans="1:8" ht="16.95" customHeight="1">
      <c r="A35" s="384" t="s">
        <v>11630</v>
      </c>
      <c r="B35" s="253" t="s">
        <v>25</v>
      </c>
      <c r="C35" s="188" t="s">
        <v>11592</v>
      </c>
      <c r="D35" s="187" t="s">
        <v>11593</v>
      </c>
      <c r="E35" s="418">
        <v>1</v>
      </c>
      <c r="F35" s="424" t="s">
        <v>181</v>
      </c>
      <c r="G35" s="528">
        <v>1515</v>
      </c>
      <c r="H35" s="143">
        <f>IF(G35="","",G35-G35*COMPASS!AH51)</f>
        <v>1515</v>
      </c>
    </row>
    <row r="36" spans="1:8" ht="16.95" customHeight="1">
      <c r="A36" s="384" t="s">
        <v>11631</v>
      </c>
      <c r="B36" s="253" t="s">
        <v>25</v>
      </c>
      <c r="C36" s="188" t="s">
        <v>11594</v>
      </c>
      <c r="D36" s="187" t="s">
        <v>11595</v>
      </c>
      <c r="E36" s="418">
        <v>1</v>
      </c>
      <c r="F36" s="424" t="s">
        <v>181</v>
      </c>
      <c r="G36" s="528">
        <v>1061</v>
      </c>
      <c r="H36" s="143">
        <f>IF(G36="","",G36-G36*COMPASS!AH52)</f>
        <v>1061</v>
      </c>
    </row>
    <row r="37" spans="1:8" ht="16.95" customHeight="1">
      <c r="A37" s="384" t="s">
        <v>11632</v>
      </c>
      <c r="B37" s="253" t="s">
        <v>25</v>
      </c>
      <c r="C37" s="188" t="s">
        <v>11596</v>
      </c>
      <c r="D37" s="187" t="s">
        <v>11597</v>
      </c>
      <c r="E37" s="418">
        <v>1</v>
      </c>
      <c r="F37" s="424" t="s">
        <v>181</v>
      </c>
      <c r="G37" s="528">
        <v>1263</v>
      </c>
      <c r="H37" s="143">
        <f>IF(G37="","",G37-G37*COMPASS!AH53)</f>
        <v>1263</v>
      </c>
    </row>
    <row r="38" spans="1:8" ht="16.95" customHeight="1">
      <c r="A38" s="384" t="s">
        <v>11633</v>
      </c>
      <c r="B38" s="253" t="s">
        <v>25</v>
      </c>
      <c r="C38" s="188" t="s">
        <v>11598</v>
      </c>
      <c r="D38" s="187" t="s">
        <v>11599</v>
      </c>
      <c r="E38" s="418">
        <v>1</v>
      </c>
      <c r="F38" s="424" t="s">
        <v>181</v>
      </c>
      <c r="G38" s="528">
        <v>2071</v>
      </c>
      <c r="H38" s="143">
        <f>IF(G38="","",G38-G38*COMPASS!AH54)</f>
        <v>2071</v>
      </c>
    </row>
    <row r="39" spans="1:8" ht="16.95" customHeight="1">
      <c r="A39" s="388" t="s">
        <v>11600</v>
      </c>
      <c r="B39" s="350"/>
      <c r="C39" s="389"/>
      <c r="D39" s="390"/>
      <c r="E39" s="351"/>
      <c r="F39" s="425" t="s">
        <v>3079</v>
      </c>
      <c r="G39" s="413"/>
      <c r="H39" s="143" t="str">
        <f>IF(G39="","",G39-G39*COMPASS!AH55)</f>
        <v/>
      </c>
    </row>
    <row r="40" spans="1:8" ht="16.95" customHeight="1">
      <c r="A40" s="384" t="s">
        <v>10470</v>
      </c>
      <c r="B40" s="253" t="s">
        <v>25</v>
      </c>
      <c r="C40" s="188" t="s">
        <v>10399</v>
      </c>
      <c r="D40" s="187" t="s">
        <v>10400</v>
      </c>
      <c r="E40" s="418">
        <v>1</v>
      </c>
      <c r="F40" s="424"/>
      <c r="G40" s="528">
        <v>485</v>
      </c>
      <c r="H40" s="143">
        <f>IF(G40="","",G40-G40*COMPASS!AH56)</f>
        <v>485</v>
      </c>
    </row>
    <row r="41" spans="1:8" ht="16.95" customHeight="1">
      <c r="A41" s="384" t="s">
        <v>10471</v>
      </c>
      <c r="B41" s="253" t="s">
        <v>25</v>
      </c>
      <c r="C41" s="188" t="s">
        <v>10401</v>
      </c>
      <c r="D41" s="187" t="s">
        <v>10402</v>
      </c>
      <c r="E41" s="418">
        <v>1</v>
      </c>
      <c r="F41" s="424"/>
      <c r="G41" s="528">
        <v>960</v>
      </c>
      <c r="H41" s="143">
        <f>IF(G41="","",G41-G41*COMPASS!AH57)</f>
        <v>960</v>
      </c>
    </row>
    <row r="42" spans="1:8" ht="16.95" customHeight="1">
      <c r="A42" s="384" t="s">
        <v>10472</v>
      </c>
      <c r="B42" s="253" t="s">
        <v>25</v>
      </c>
      <c r="C42" s="188" t="s">
        <v>10403</v>
      </c>
      <c r="D42" s="187" t="s">
        <v>10404</v>
      </c>
      <c r="E42" s="418">
        <v>1</v>
      </c>
      <c r="F42" s="424"/>
      <c r="G42" s="528">
        <v>3118</v>
      </c>
      <c r="H42" s="143">
        <f>IF(G42="","",G42-G42*COMPASS!AH58)</f>
        <v>3118</v>
      </c>
    </row>
    <row r="43" spans="1:8" ht="16.95" customHeight="1">
      <c r="A43" s="384" t="s">
        <v>10473</v>
      </c>
      <c r="B43" s="253" t="s">
        <v>25</v>
      </c>
      <c r="C43" s="188" t="s">
        <v>10405</v>
      </c>
      <c r="D43" s="187" t="s">
        <v>10406</v>
      </c>
      <c r="E43" s="418">
        <v>1</v>
      </c>
      <c r="F43" s="424"/>
      <c r="G43" s="528">
        <v>891</v>
      </c>
      <c r="H43" s="143" t="e">
        <f>IF(G43="","",G43-G43*COMPASS!#REF!)</f>
        <v>#REF!</v>
      </c>
    </row>
    <row r="44" spans="1:8" ht="16.95" customHeight="1">
      <c r="A44" s="384" t="s">
        <v>10474</v>
      </c>
      <c r="B44" s="253" t="s">
        <v>25</v>
      </c>
      <c r="C44" s="188" t="s">
        <v>10407</v>
      </c>
      <c r="D44" s="187" t="s">
        <v>10408</v>
      </c>
      <c r="E44" s="418">
        <v>1</v>
      </c>
      <c r="F44" s="424"/>
      <c r="G44" s="528">
        <v>1337</v>
      </c>
      <c r="H44" s="143" t="e">
        <f>IF(G44="","",G44-G44*COMPASS!#REF!)</f>
        <v>#REF!</v>
      </c>
    </row>
    <row r="45" spans="1:8" ht="16.95" customHeight="1">
      <c r="A45" s="384" t="s">
        <v>10475</v>
      </c>
      <c r="B45" s="253" t="s">
        <v>25</v>
      </c>
      <c r="C45" s="188" t="s">
        <v>10409</v>
      </c>
      <c r="D45" s="187" t="s">
        <v>10410</v>
      </c>
      <c r="E45" s="418">
        <v>1</v>
      </c>
      <c r="F45" s="424"/>
      <c r="G45" s="528">
        <v>446</v>
      </c>
      <c r="H45" s="143">
        <f>IF(G45="","",G45-G45*COMPASS!AH59)</f>
        <v>446</v>
      </c>
    </row>
    <row r="46" spans="1:8" ht="16.95" customHeight="1">
      <c r="A46" s="384" t="s">
        <v>10476</v>
      </c>
      <c r="B46" s="253" t="s">
        <v>25</v>
      </c>
      <c r="C46" s="188" t="s">
        <v>10411</v>
      </c>
      <c r="D46" s="187" t="s">
        <v>10412</v>
      </c>
      <c r="E46" s="418">
        <v>1</v>
      </c>
      <c r="F46" s="424"/>
      <c r="G46" s="528">
        <v>1782</v>
      </c>
      <c r="H46" s="143">
        <f>IF(G46="","",G46-G46*COMPASS!AH60)</f>
        <v>1782</v>
      </c>
    </row>
    <row r="47" spans="1:8" ht="16.95" customHeight="1">
      <c r="A47" s="384" t="s">
        <v>10477</v>
      </c>
      <c r="B47" s="253" t="s">
        <v>25</v>
      </c>
      <c r="C47" s="188" t="s">
        <v>10413</v>
      </c>
      <c r="D47" s="187" t="s">
        <v>10414</v>
      </c>
      <c r="E47" s="418">
        <v>1</v>
      </c>
      <c r="F47" s="424"/>
      <c r="G47" s="528">
        <v>1337</v>
      </c>
      <c r="H47" s="143">
        <f>IF(G47="","",G47-G47*COMPASS!AH61)</f>
        <v>1337</v>
      </c>
    </row>
    <row r="48" spans="1:8" ht="16.95" customHeight="1">
      <c r="A48" s="384" t="s">
        <v>10478</v>
      </c>
      <c r="B48" s="253" t="s">
        <v>25</v>
      </c>
      <c r="C48" s="188" t="s">
        <v>10415</v>
      </c>
      <c r="D48" s="187" t="s">
        <v>10416</v>
      </c>
      <c r="E48" s="418">
        <v>1</v>
      </c>
      <c r="F48" s="424"/>
      <c r="G48" s="528">
        <v>5345</v>
      </c>
      <c r="H48" s="143">
        <f>IF(G48="","",G48-G48*COMPASS!AH62)</f>
        <v>5345</v>
      </c>
    </row>
    <row r="49" spans="1:8" ht="16.95" customHeight="1">
      <c r="A49" s="384" t="s">
        <v>10479</v>
      </c>
      <c r="B49" s="253" t="s">
        <v>25</v>
      </c>
      <c r="C49" s="188" t="s">
        <v>10417</v>
      </c>
      <c r="D49" s="187" t="s">
        <v>10418</v>
      </c>
      <c r="E49" s="418">
        <v>1</v>
      </c>
      <c r="F49" s="424"/>
      <c r="G49" s="528">
        <v>891</v>
      </c>
      <c r="H49" s="143">
        <f>IF(G49="","",G49-G49*COMPASS!AH63)</f>
        <v>891</v>
      </c>
    </row>
    <row r="50" spans="1:8" ht="16.95" customHeight="1">
      <c r="A50" s="384" t="s">
        <v>10480</v>
      </c>
      <c r="B50" s="253" t="s">
        <v>25</v>
      </c>
      <c r="C50" s="188" t="s">
        <v>10419</v>
      </c>
      <c r="D50" s="187" t="s">
        <v>10420</v>
      </c>
      <c r="E50" s="418">
        <v>1</v>
      </c>
      <c r="F50" s="424"/>
      <c r="G50" s="528">
        <v>2673</v>
      </c>
      <c r="H50" s="143">
        <f>IF(G50="","",G50-G50*COMPASS!AH64)</f>
        <v>2673</v>
      </c>
    </row>
    <row r="51" spans="1:8" ht="16.95" customHeight="1">
      <c r="A51" s="384" t="s">
        <v>10481</v>
      </c>
      <c r="B51" s="253" t="s">
        <v>25</v>
      </c>
      <c r="C51" s="188" t="s">
        <v>10421</v>
      </c>
      <c r="D51" s="187" t="s">
        <v>10422</v>
      </c>
      <c r="E51" s="418">
        <v>1</v>
      </c>
      <c r="F51" s="424"/>
      <c r="G51" s="528">
        <v>8018</v>
      </c>
      <c r="H51" s="143">
        <f>IF(G51="","",G51-G51*COMPASS!AH65)</f>
        <v>8018</v>
      </c>
    </row>
    <row r="52" spans="1:8" ht="16.95" customHeight="1">
      <c r="A52" s="384" t="s">
        <v>10482</v>
      </c>
      <c r="B52" s="253" t="s">
        <v>25</v>
      </c>
      <c r="C52" s="188" t="s">
        <v>10423</v>
      </c>
      <c r="D52" s="187" t="s">
        <v>10424</v>
      </c>
      <c r="E52" s="418">
        <v>1</v>
      </c>
      <c r="F52" s="424"/>
      <c r="G52" s="528">
        <v>2172</v>
      </c>
      <c r="H52" s="143" t="e">
        <f>IF(G52="","",G52-G52*COMPASS!#REF!)</f>
        <v>#REF!</v>
      </c>
    </row>
    <row r="53" spans="1:8" ht="16.95" customHeight="1">
      <c r="A53" s="384" t="s">
        <v>10483</v>
      </c>
      <c r="B53" s="253" t="s">
        <v>25</v>
      </c>
      <c r="C53" s="188" t="s">
        <v>10425</v>
      </c>
      <c r="D53" s="187" t="s">
        <v>10426</v>
      </c>
      <c r="E53" s="418">
        <v>1</v>
      </c>
      <c r="F53" s="424"/>
      <c r="G53" s="528">
        <v>1115</v>
      </c>
      <c r="H53" s="143" t="e">
        <f>IF(G53="","",G53-G53*COMPASS!#REF!)</f>
        <v>#REF!</v>
      </c>
    </row>
    <row r="54" spans="1:8" ht="16.95" customHeight="1">
      <c r="A54" s="384" t="s">
        <v>10484</v>
      </c>
      <c r="B54" s="253" t="s">
        <v>25</v>
      </c>
      <c r="C54" s="188" t="s">
        <v>10427</v>
      </c>
      <c r="D54" s="187" t="s">
        <v>10428</v>
      </c>
      <c r="E54" s="418">
        <v>1</v>
      </c>
      <c r="F54" s="424"/>
      <c r="G54" s="528">
        <v>335</v>
      </c>
      <c r="H54" s="143" t="e">
        <f>IF(G54="","",G54-G54*COMPASS!#REF!)</f>
        <v>#REF!</v>
      </c>
    </row>
    <row r="55" spans="1:8" ht="16.95" customHeight="1">
      <c r="A55" s="384" t="s">
        <v>10485</v>
      </c>
      <c r="B55" s="253" t="s">
        <v>25</v>
      </c>
      <c r="C55" s="188" t="s">
        <v>10429</v>
      </c>
      <c r="D55" s="187" t="s">
        <v>10430</v>
      </c>
      <c r="E55" s="418">
        <v>1</v>
      </c>
      <c r="F55" s="424"/>
      <c r="G55" s="528">
        <v>1115</v>
      </c>
      <c r="H55" s="143" t="e">
        <f>IF(G55="","",G55-G55*COMPASS!#REF!)</f>
        <v>#REF!</v>
      </c>
    </row>
    <row r="56" spans="1:8" ht="16.95" customHeight="1">
      <c r="A56" s="384" t="s">
        <v>10486</v>
      </c>
      <c r="B56" s="253" t="s">
        <v>25</v>
      </c>
      <c r="C56" s="188" t="s">
        <v>10431</v>
      </c>
      <c r="D56" s="187" t="s">
        <v>10432</v>
      </c>
      <c r="E56" s="418">
        <v>1</v>
      </c>
      <c r="F56" s="424"/>
      <c r="G56" s="528">
        <v>6682</v>
      </c>
      <c r="H56" s="143" t="e">
        <f>IF(G56="","",G56-G56*COMPASS!#REF!)</f>
        <v>#REF!</v>
      </c>
    </row>
    <row r="57" spans="1:8" ht="16.95" customHeight="1">
      <c r="A57" s="384" t="s">
        <v>10487</v>
      </c>
      <c r="B57" s="253" t="s">
        <v>25</v>
      </c>
      <c r="C57" s="188" t="s">
        <v>10433</v>
      </c>
      <c r="D57" s="187" t="s">
        <v>10434</v>
      </c>
      <c r="E57" s="418">
        <v>1</v>
      </c>
      <c r="F57" s="424"/>
      <c r="G57" s="528">
        <v>24498</v>
      </c>
      <c r="H57" s="143" t="e">
        <f>IF(G57="","",G57-G57*COMPASS!#REF!)</f>
        <v>#REF!</v>
      </c>
    </row>
    <row r="58" spans="1:8" ht="16.95" customHeight="1">
      <c r="A58" s="384" t="s">
        <v>10488</v>
      </c>
      <c r="B58" s="253" t="s">
        <v>25</v>
      </c>
      <c r="C58" s="188" t="s">
        <v>10435</v>
      </c>
      <c r="D58" s="187" t="s">
        <v>10436</v>
      </c>
      <c r="E58" s="418">
        <v>1</v>
      </c>
      <c r="F58" s="424"/>
      <c r="G58" s="528">
        <v>87</v>
      </c>
      <c r="H58" s="143">
        <f>IF(G58="","",G58-G58*COMPASS!AH66)</f>
        <v>87</v>
      </c>
    </row>
    <row r="59" spans="1:8" ht="16.95" customHeight="1">
      <c r="A59" s="384" t="s">
        <v>10489</v>
      </c>
      <c r="B59" s="253" t="s">
        <v>25</v>
      </c>
      <c r="C59" s="188" t="s">
        <v>10437</v>
      </c>
      <c r="D59" s="187" t="s">
        <v>10438</v>
      </c>
      <c r="E59" s="418">
        <v>1</v>
      </c>
      <c r="F59" s="424"/>
      <c r="G59" s="528">
        <v>672</v>
      </c>
      <c r="H59" s="143">
        <f>IF(G59="","",G59-G59*COMPASS!AH67)</f>
        <v>672</v>
      </c>
    </row>
    <row r="60" spans="1:8" ht="16.95" customHeight="1">
      <c r="A60" s="384" t="s">
        <v>10490</v>
      </c>
      <c r="B60" s="253" t="s">
        <v>25</v>
      </c>
      <c r="C60" s="188" t="s">
        <v>10439</v>
      </c>
      <c r="D60" s="187" t="s">
        <v>10440</v>
      </c>
      <c r="E60" s="418">
        <v>1</v>
      </c>
      <c r="F60" s="424"/>
      <c r="G60" s="528">
        <v>669</v>
      </c>
      <c r="H60" s="143">
        <f>IF(G60="","",G60-G60*COMPASS!AH68)</f>
        <v>669</v>
      </c>
    </row>
    <row r="61" spans="1:8" ht="16.95" customHeight="1">
      <c r="A61" s="384" t="s">
        <v>10491</v>
      </c>
      <c r="B61" s="253" t="s">
        <v>25</v>
      </c>
      <c r="C61" s="188" t="s">
        <v>10441</v>
      </c>
      <c r="D61" s="187" t="s">
        <v>10442</v>
      </c>
      <c r="E61" s="418">
        <v>1</v>
      </c>
      <c r="F61" s="424"/>
      <c r="G61" s="528">
        <v>2673</v>
      </c>
      <c r="H61" s="143">
        <f>IF(G61="","",G61-G61*COMPASS!AH69)</f>
        <v>2673</v>
      </c>
    </row>
    <row r="62" spans="1:8" ht="16.95" customHeight="1">
      <c r="A62" s="388" t="s">
        <v>10107</v>
      </c>
      <c r="B62" s="350"/>
      <c r="C62" s="389"/>
      <c r="D62" s="390"/>
      <c r="E62" s="351"/>
      <c r="F62" s="425" t="s">
        <v>3079</v>
      </c>
      <c r="G62" s="413"/>
      <c r="H62" s="143" t="str">
        <f>IF(G62="","",G62-G62*COMPASS!AH70)</f>
        <v/>
      </c>
    </row>
    <row r="63" spans="1:8" ht="16.95" customHeight="1">
      <c r="A63" s="384" t="s">
        <v>7736</v>
      </c>
      <c r="B63" s="253" t="s">
        <v>65</v>
      </c>
      <c r="C63" s="188" t="s">
        <v>7737</v>
      </c>
      <c r="D63" s="187" t="s">
        <v>7738</v>
      </c>
      <c r="E63" s="418">
        <v>1</v>
      </c>
      <c r="F63" s="424"/>
      <c r="G63" s="528">
        <v>425</v>
      </c>
      <c r="H63" s="143">
        <f>IF(G63="","",G63-G63*COMPASS!AH71)</f>
        <v>425</v>
      </c>
    </row>
    <row r="64" spans="1:8" ht="16.95" customHeight="1">
      <c r="A64" s="384" t="s">
        <v>7739</v>
      </c>
      <c r="B64" s="253" t="s">
        <v>25</v>
      </c>
      <c r="C64" s="188" t="s">
        <v>7740</v>
      </c>
      <c r="D64" s="187" t="s">
        <v>7741</v>
      </c>
      <c r="E64" s="418">
        <v>1</v>
      </c>
      <c r="F64" s="424"/>
      <c r="G64" s="528">
        <v>891</v>
      </c>
      <c r="H64" s="143">
        <f>IF(G64="","",G64-G64*COMPASS!AH72)</f>
        <v>891</v>
      </c>
    </row>
    <row r="65" spans="1:8" ht="16.95" customHeight="1">
      <c r="A65" s="384" t="s">
        <v>7742</v>
      </c>
      <c r="B65" s="253" t="s">
        <v>25</v>
      </c>
      <c r="C65" s="188" t="s">
        <v>7743</v>
      </c>
      <c r="D65" s="187" t="s">
        <v>7744</v>
      </c>
      <c r="E65" s="418">
        <v>1</v>
      </c>
      <c r="F65" s="424"/>
      <c r="G65" s="528">
        <v>446</v>
      </c>
      <c r="H65" s="143">
        <f>IF(G65="","",G65-G65*COMPASS!AH73)</f>
        <v>446</v>
      </c>
    </row>
    <row r="66" spans="1:8" ht="16.95" customHeight="1">
      <c r="A66" s="384" t="s">
        <v>8322</v>
      </c>
      <c r="B66" s="253" t="s">
        <v>25</v>
      </c>
      <c r="C66" s="188" t="s">
        <v>8300</v>
      </c>
      <c r="D66" s="187" t="s">
        <v>8301</v>
      </c>
      <c r="E66" s="418">
        <v>1</v>
      </c>
      <c r="F66" s="424"/>
      <c r="G66" s="528">
        <v>1337</v>
      </c>
      <c r="H66" s="143">
        <f>IF(G66="","",G66-G66*COMPASS!AH74)</f>
        <v>1337</v>
      </c>
    </row>
    <row r="67" spans="1:8" ht="16.95" customHeight="1">
      <c r="A67" s="384" t="s">
        <v>7745</v>
      </c>
      <c r="B67" s="253" t="s">
        <v>25</v>
      </c>
      <c r="C67" s="188" t="s">
        <v>7746</v>
      </c>
      <c r="D67" s="187" t="s">
        <v>7747</v>
      </c>
      <c r="E67" s="418">
        <v>1</v>
      </c>
      <c r="F67" s="424"/>
      <c r="G67" s="528">
        <v>1782</v>
      </c>
      <c r="H67" s="143">
        <f>IF(G67="","",G67-G67*COMPASS!AH75)</f>
        <v>1782</v>
      </c>
    </row>
    <row r="68" spans="1:8" ht="16.95" customHeight="1">
      <c r="A68" s="384" t="s">
        <v>7748</v>
      </c>
      <c r="B68" s="253" t="s">
        <v>25</v>
      </c>
      <c r="C68" s="188" t="s">
        <v>7749</v>
      </c>
      <c r="D68" s="187" t="s">
        <v>7750</v>
      </c>
      <c r="E68" s="418">
        <v>1</v>
      </c>
      <c r="F68" s="424"/>
      <c r="G68" s="528">
        <v>1337</v>
      </c>
      <c r="H68" s="143">
        <f>IF(G68="","",G68-G68*COMPASS!AH76)</f>
        <v>1337</v>
      </c>
    </row>
    <row r="69" spans="1:8" ht="16.95" customHeight="1">
      <c r="A69" s="384" t="s">
        <v>7751</v>
      </c>
      <c r="B69" s="253" t="s">
        <v>25</v>
      </c>
      <c r="C69" s="188" t="s">
        <v>7752</v>
      </c>
      <c r="D69" s="187" t="s">
        <v>7753</v>
      </c>
      <c r="E69" s="418">
        <v>1</v>
      </c>
      <c r="F69" s="424"/>
      <c r="G69" s="528">
        <v>5345</v>
      </c>
      <c r="H69" s="143">
        <f>IF(G69="","",G69-G69*COMPASS!AH77)</f>
        <v>5345</v>
      </c>
    </row>
    <row r="70" spans="1:8" ht="16.95" customHeight="1">
      <c r="A70" s="384" t="s">
        <v>7754</v>
      </c>
      <c r="B70" s="253" t="s">
        <v>25</v>
      </c>
      <c r="C70" s="188" t="s">
        <v>7755</v>
      </c>
      <c r="D70" s="187" t="s">
        <v>7756</v>
      </c>
      <c r="E70" s="418">
        <v>1</v>
      </c>
      <c r="F70" s="424"/>
      <c r="G70" s="528">
        <v>891</v>
      </c>
      <c r="H70" s="143">
        <f>IF(G70="","",G70-G70*COMPASS!AH78)</f>
        <v>891</v>
      </c>
    </row>
    <row r="71" spans="1:8" ht="16.95" customHeight="1">
      <c r="A71" s="384" t="s">
        <v>7757</v>
      </c>
      <c r="B71" s="253" t="s">
        <v>25</v>
      </c>
      <c r="C71" s="188" t="s">
        <v>7758</v>
      </c>
      <c r="D71" s="187" t="s">
        <v>7759</v>
      </c>
      <c r="E71" s="418">
        <v>1</v>
      </c>
      <c r="F71" s="424"/>
      <c r="G71" s="528">
        <v>2673</v>
      </c>
      <c r="H71" s="143">
        <f>IF(G71="","",G71-G71*COMPASS!AH79)</f>
        <v>2673</v>
      </c>
    </row>
    <row r="72" spans="1:8" ht="16.95" customHeight="1">
      <c r="A72" s="384" t="s">
        <v>7760</v>
      </c>
      <c r="B72" s="253" t="s">
        <v>25</v>
      </c>
      <c r="C72" s="188" t="s">
        <v>7761</v>
      </c>
      <c r="D72" s="187" t="s">
        <v>7762</v>
      </c>
      <c r="E72" s="418">
        <v>1</v>
      </c>
      <c r="F72" s="424"/>
      <c r="G72" s="528">
        <v>8018</v>
      </c>
      <c r="H72" s="143">
        <f>IF(G72="","",G72-G72*COMPASS!AH80)</f>
        <v>8018</v>
      </c>
    </row>
    <row r="73" spans="1:8" ht="16.95" customHeight="1">
      <c r="A73" s="384" t="s">
        <v>7763</v>
      </c>
      <c r="B73" s="253" t="s">
        <v>25</v>
      </c>
      <c r="C73" s="188" t="s">
        <v>7764</v>
      </c>
      <c r="D73" s="187" t="s">
        <v>7765</v>
      </c>
      <c r="E73" s="418">
        <v>1</v>
      </c>
      <c r="F73" s="424"/>
      <c r="G73" s="528">
        <v>2172</v>
      </c>
      <c r="H73" s="143">
        <f>IF(G73="","",G73-G73*COMPASS!AH81)</f>
        <v>2172</v>
      </c>
    </row>
    <row r="74" spans="1:8" ht="16.95" customHeight="1">
      <c r="A74" s="384" t="s">
        <v>7766</v>
      </c>
      <c r="B74" s="253" t="s">
        <v>25</v>
      </c>
      <c r="C74" s="188" t="s">
        <v>7767</v>
      </c>
      <c r="D74" s="187" t="s">
        <v>7768</v>
      </c>
      <c r="E74" s="418">
        <v>1</v>
      </c>
      <c r="F74" s="424"/>
      <c r="G74" s="528">
        <v>1115</v>
      </c>
      <c r="H74" s="143">
        <f>IF(G74="","",G74-G74*COMPASS!AH82)</f>
        <v>1115</v>
      </c>
    </row>
    <row r="75" spans="1:8" ht="16.95" customHeight="1">
      <c r="A75" s="384" t="s">
        <v>7769</v>
      </c>
      <c r="B75" s="253" t="s">
        <v>25</v>
      </c>
      <c r="C75" s="188" t="s">
        <v>7770</v>
      </c>
      <c r="D75" s="187" t="s">
        <v>7771</v>
      </c>
      <c r="E75" s="418">
        <v>1</v>
      </c>
      <c r="F75" s="424"/>
      <c r="G75" s="528">
        <v>335</v>
      </c>
      <c r="H75" s="143">
        <f>IF(G75="","",G75-G75*COMPASS!AH83)</f>
        <v>335</v>
      </c>
    </row>
    <row r="76" spans="1:8" ht="16.95" customHeight="1">
      <c r="A76" s="384" t="s">
        <v>7772</v>
      </c>
      <c r="B76" s="253" t="s">
        <v>25</v>
      </c>
      <c r="C76" s="188" t="s">
        <v>7773</v>
      </c>
      <c r="D76" s="187" t="s">
        <v>7774</v>
      </c>
      <c r="E76" s="418">
        <v>1</v>
      </c>
      <c r="F76" s="424"/>
      <c r="G76" s="528">
        <v>1115</v>
      </c>
      <c r="H76" s="143">
        <f>IF(G76="","",G76-G76*COMPASS!AH84)</f>
        <v>1115</v>
      </c>
    </row>
    <row r="77" spans="1:8" ht="16.95" customHeight="1">
      <c r="A77" s="384" t="s">
        <v>7775</v>
      </c>
      <c r="B77" s="253" t="s">
        <v>25</v>
      </c>
      <c r="C77" s="188" t="s">
        <v>7776</v>
      </c>
      <c r="D77" s="187" t="s">
        <v>7777</v>
      </c>
      <c r="E77" s="418">
        <v>1</v>
      </c>
      <c r="F77" s="424"/>
      <c r="G77" s="528">
        <v>6682</v>
      </c>
      <c r="H77" s="143">
        <f>IF(G77="","",G77-G77*COMPASS!AH86)</f>
        <v>6682</v>
      </c>
    </row>
    <row r="78" spans="1:8" ht="16.95" customHeight="1">
      <c r="A78" s="384" t="s">
        <v>7778</v>
      </c>
      <c r="B78" s="253" t="s">
        <v>25</v>
      </c>
      <c r="C78" s="188" t="s">
        <v>7779</v>
      </c>
      <c r="D78" s="187" t="s">
        <v>7780</v>
      </c>
      <c r="E78" s="418">
        <v>1</v>
      </c>
      <c r="F78" s="424"/>
      <c r="G78" s="528">
        <v>24498</v>
      </c>
      <c r="H78" s="143">
        <f>IF(G78="","",G78-G78*COMPASS!AH87)</f>
        <v>24498</v>
      </c>
    </row>
    <row r="79" spans="1:8" ht="16.95" customHeight="1">
      <c r="A79" s="384" t="s">
        <v>7781</v>
      </c>
      <c r="B79" s="253" t="s">
        <v>25</v>
      </c>
      <c r="C79" s="188" t="s">
        <v>7782</v>
      </c>
      <c r="D79" s="187" t="s">
        <v>7783</v>
      </c>
      <c r="E79" s="418">
        <v>1</v>
      </c>
      <c r="F79" s="424"/>
      <c r="G79" s="528">
        <v>192</v>
      </c>
      <c r="H79" s="143">
        <f>IF(G79="","",G79-G79*COMPASS!AH88)</f>
        <v>192</v>
      </c>
    </row>
    <row r="80" spans="1:8" ht="16.95" customHeight="1">
      <c r="A80" s="384" t="s">
        <v>7784</v>
      </c>
      <c r="B80" s="253" t="s">
        <v>25</v>
      </c>
      <c r="C80" s="188" t="s">
        <v>7785</v>
      </c>
      <c r="D80" s="187" t="s">
        <v>7786</v>
      </c>
      <c r="E80" s="418">
        <v>1</v>
      </c>
      <c r="F80" s="424"/>
      <c r="G80" s="528">
        <v>1537</v>
      </c>
      <c r="H80" s="143">
        <f>IF(G80="","",G80-G80*COMPASS!AH89)</f>
        <v>1537</v>
      </c>
    </row>
    <row r="81" spans="1:8" ht="16.95" customHeight="1">
      <c r="A81" s="384" t="s">
        <v>7907</v>
      </c>
      <c r="B81" s="253" t="s">
        <v>25</v>
      </c>
      <c r="C81" s="188" t="s">
        <v>7903</v>
      </c>
      <c r="D81" s="187" t="s">
        <v>7904</v>
      </c>
      <c r="E81" s="418">
        <v>1</v>
      </c>
      <c r="F81" s="424"/>
      <c r="G81" s="528">
        <v>669</v>
      </c>
      <c r="H81" s="143">
        <f>IF(G81="","",G81-G81*COMPASS!AH90)</f>
        <v>669</v>
      </c>
    </row>
    <row r="82" spans="1:8" ht="16.95" customHeight="1">
      <c r="A82" s="384" t="s">
        <v>8323</v>
      </c>
      <c r="B82" s="253" t="s">
        <v>25</v>
      </c>
      <c r="C82" s="188" t="s">
        <v>8302</v>
      </c>
      <c r="D82" s="187" t="s">
        <v>7787</v>
      </c>
      <c r="E82" s="418">
        <v>1</v>
      </c>
      <c r="F82" s="424"/>
      <c r="G82" s="528">
        <v>2673</v>
      </c>
      <c r="H82" s="143">
        <f>IF(G82="","",G82-G82*COMPASS!AH91)</f>
        <v>2673</v>
      </c>
    </row>
    <row r="83" spans="1:8" ht="16.95" customHeight="1">
      <c r="A83" s="388" t="s">
        <v>11601</v>
      </c>
      <c r="B83" s="350"/>
      <c r="C83" s="389"/>
      <c r="D83" s="390"/>
      <c r="E83" s="351"/>
      <c r="F83" s="425"/>
      <c r="G83" s="413"/>
      <c r="H83" s="143" t="str">
        <f>IF(G83="","",G83-G83*COMPASS!AH92)</f>
        <v/>
      </c>
    </row>
    <row r="84" spans="1:8" ht="16.95" customHeight="1">
      <c r="A84" s="384" t="s">
        <v>8324</v>
      </c>
      <c r="B84" s="253" t="s">
        <v>25</v>
      </c>
      <c r="C84" s="188" t="s">
        <v>8303</v>
      </c>
      <c r="D84" s="187" t="s">
        <v>8304</v>
      </c>
      <c r="E84" s="418">
        <v>1</v>
      </c>
      <c r="F84" s="424"/>
      <c r="G84" s="528">
        <v>161</v>
      </c>
      <c r="H84" s="143">
        <f>IF(G84="","",G84-G84*COMPASS!AH93)</f>
        <v>161</v>
      </c>
    </row>
    <row r="85" spans="1:8" ht="16.95" customHeight="1">
      <c r="A85" s="384" t="s">
        <v>7799</v>
      </c>
      <c r="B85" s="253" t="s">
        <v>25</v>
      </c>
      <c r="C85" s="188" t="s">
        <v>7788</v>
      </c>
      <c r="D85" s="187" t="s">
        <v>7789</v>
      </c>
      <c r="E85" s="418">
        <v>1</v>
      </c>
      <c r="F85" s="578"/>
      <c r="G85" s="528">
        <v>164</v>
      </c>
      <c r="H85" s="143">
        <f>IF(G85="","",G85-G85*COMPASS!AH94)</f>
        <v>164</v>
      </c>
    </row>
    <row r="86" spans="1:8" ht="16.95" customHeight="1">
      <c r="A86" s="384" t="s">
        <v>7800</v>
      </c>
      <c r="B86" s="253" t="s">
        <v>25</v>
      </c>
      <c r="C86" s="188" t="s">
        <v>7790</v>
      </c>
      <c r="D86" s="187" t="s">
        <v>7791</v>
      </c>
      <c r="E86" s="418">
        <v>1</v>
      </c>
      <c r="F86" s="578"/>
      <c r="G86" s="528">
        <v>24</v>
      </c>
      <c r="H86" s="143">
        <f>IF(G86="","",G86-G86*COMPASS!AH98)</f>
        <v>24</v>
      </c>
    </row>
    <row r="87" spans="1:8" ht="16.95" customHeight="1">
      <c r="A87" s="384" t="s">
        <v>7098</v>
      </c>
      <c r="B87" s="253" t="s">
        <v>25</v>
      </c>
      <c r="C87" s="188" t="s">
        <v>7062</v>
      </c>
      <c r="D87" s="187" t="s">
        <v>7063</v>
      </c>
      <c r="E87" s="418">
        <v>1</v>
      </c>
      <c r="F87" s="578"/>
      <c r="G87" s="528">
        <v>54</v>
      </c>
      <c r="H87" s="143">
        <f>IF(G87="","",G87-G87*COMPASS!AH99)</f>
        <v>54</v>
      </c>
    </row>
    <row r="88" spans="1:8" ht="16.95" customHeight="1">
      <c r="A88" s="384" t="s">
        <v>7099</v>
      </c>
      <c r="B88" s="253" t="s">
        <v>25</v>
      </c>
      <c r="C88" s="188" t="s">
        <v>7064</v>
      </c>
      <c r="D88" s="187" t="s">
        <v>7065</v>
      </c>
      <c r="E88" s="418">
        <v>1</v>
      </c>
      <c r="F88" s="578"/>
      <c r="G88" s="528">
        <v>108</v>
      </c>
      <c r="H88" s="143">
        <f>IF(G88="","",G88-G88*COMPASS!AH100)</f>
        <v>108</v>
      </c>
    </row>
    <row r="89" spans="1:8" ht="16.95" customHeight="1">
      <c r="A89" s="384" t="s">
        <v>7100</v>
      </c>
      <c r="B89" s="253" t="s">
        <v>25</v>
      </c>
      <c r="C89" s="188" t="s">
        <v>7066</v>
      </c>
      <c r="D89" s="187" t="s">
        <v>7067</v>
      </c>
      <c r="E89" s="418">
        <v>1</v>
      </c>
      <c r="F89" s="578"/>
      <c r="G89" s="528">
        <v>374</v>
      </c>
      <c r="H89" s="143">
        <f>IF(G89="","",G89-G89*COMPASS!AH101)</f>
        <v>374</v>
      </c>
    </row>
    <row r="90" spans="1:8" ht="16.95" customHeight="1">
      <c r="A90" s="384" t="s">
        <v>7101</v>
      </c>
      <c r="B90" s="253" t="s">
        <v>25</v>
      </c>
      <c r="C90" s="188" t="s">
        <v>7068</v>
      </c>
      <c r="D90" s="187" t="s">
        <v>7069</v>
      </c>
      <c r="E90" s="418">
        <v>1</v>
      </c>
      <c r="F90" s="578"/>
      <c r="G90" s="528">
        <v>54</v>
      </c>
      <c r="H90" s="143">
        <f>IF(G90="","",G90-G90*COMPASS!AH102)</f>
        <v>54</v>
      </c>
    </row>
    <row r="91" spans="1:8" ht="16.95" customHeight="1">
      <c r="A91" s="384" t="s">
        <v>7102</v>
      </c>
      <c r="B91" s="253" t="s">
        <v>25</v>
      </c>
      <c r="C91" s="188" t="s">
        <v>7070</v>
      </c>
      <c r="D91" s="187" t="s">
        <v>7071</v>
      </c>
      <c r="E91" s="418">
        <v>1</v>
      </c>
      <c r="F91" s="578"/>
      <c r="G91" s="528">
        <v>215</v>
      </c>
      <c r="H91" s="143">
        <f>IF(G91="","",G91-G91*COMPASS!AH103)</f>
        <v>215</v>
      </c>
    </row>
    <row r="92" spans="1:8" ht="16.95" customHeight="1">
      <c r="A92" s="384" t="s">
        <v>7103</v>
      </c>
      <c r="B92" s="253" t="s">
        <v>25</v>
      </c>
      <c r="C92" s="188" t="s">
        <v>7072</v>
      </c>
      <c r="D92" s="187" t="s">
        <v>7073</v>
      </c>
      <c r="E92" s="418">
        <v>1</v>
      </c>
      <c r="F92" s="578"/>
      <c r="G92" s="528">
        <v>161</v>
      </c>
      <c r="H92" s="143">
        <f>IF(G92="","",G92-G92*COMPASS!AH104)</f>
        <v>161</v>
      </c>
    </row>
    <row r="93" spans="1:8" ht="16.95" customHeight="1">
      <c r="A93" s="384" t="s">
        <v>7104</v>
      </c>
      <c r="B93" s="253" t="s">
        <v>25</v>
      </c>
      <c r="C93" s="188" t="s">
        <v>7074</v>
      </c>
      <c r="D93" s="187" t="s">
        <v>7075</v>
      </c>
      <c r="E93" s="418">
        <v>1</v>
      </c>
      <c r="F93" s="578"/>
      <c r="G93" s="528">
        <v>642</v>
      </c>
      <c r="H93" s="143">
        <f>IF(G93="","",G93-G93*COMPASS!AH105)</f>
        <v>642</v>
      </c>
    </row>
    <row r="94" spans="1:8" ht="16.95" customHeight="1">
      <c r="A94" s="384" t="s">
        <v>7105</v>
      </c>
      <c r="B94" s="253" t="s">
        <v>25</v>
      </c>
      <c r="C94" s="188" t="s">
        <v>7076</v>
      </c>
      <c r="D94" s="187" t="s">
        <v>7077</v>
      </c>
      <c r="E94" s="418">
        <v>1</v>
      </c>
      <c r="F94" s="578"/>
      <c r="G94" s="528">
        <v>108</v>
      </c>
      <c r="H94" s="143">
        <f>IF(G94="","",G94-G94*COMPASS!AH106)</f>
        <v>108</v>
      </c>
    </row>
    <row r="95" spans="1:8" ht="16.95" customHeight="1">
      <c r="A95" s="384" t="s">
        <v>7106</v>
      </c>
      <c r="B95" s="253" t="s">
        <v>25</v>
      </c>
      <c r="C95" s="188" t="s">
        <v>7078</v>
      </c>
      <c r="D95" s="187" t="s">
        <v>7079</v>
      </c>
      <c r="E95" s="418">
        <v>1</v>
      </c>
      <c r="F95" s="578"/>
      <c r="G95" s="528">
        <v>322</v>
      </c>
      <c r="H95" s="143">
        <f>IF(G95="","",G95-G95*COMPASS!AH107)</f>
        <v>322</v>
      </c>
    </row>
    <row r="96" spans="1:8" ht="16.95" customHeight="1">
      <c r="A96" s="384" t="s">
        <v>7107</v>
      </c>
      <c r="B96" s="253" t="s">
        <v>25</v>
      </c>
      <c r="C96" s="188" t="s">
        <v>7080</v>
      </c>
      <c r="D96" s="187" t="s">
        <v>7081</v>
      </c>
      <c r="E96" s="418">
        <v>1</v>
      </c>
      <c r="F96" s="578"/>
      <c r="G96" s="528">
        <v>963</v>
      </c>
      <c r="H96" s="143">
        <f>IF(G96="","",G96-G96*COMPASS!AH108)</f>
        <v>963</v>
      </c>
    </row>
    <row r="97" spans="1:8" ht="16.95" customHeight="1">
      <c r="A97" s="384" t="s">
        <v>7801</v>
      </c>
      <c r="B97" s="253" t="s">
        <v>25</v>
      </c>
      <c r="C97" s="188" t="s">
        <v>7792</v>
      </c>
      <c r="D97" s="187" t="s">
        <v>7793</v>
      </c>
      <c r="E97" s="418">
        <v>1</v>
      </c>
      <c r="F97" s="578"/>
      <c r="G97" s="528">
        <v>261</v>
      </c>
      <c r="H97" s="143">
        <f>IF(G97="","",G97-G97*COMPASS!AH109)</f>
        <v>261</v>
      </c>
    </row>
    <row r="98" spans="1:8" ht="16.95" customHeight="1">
      <c r="A98" s="384" t="s">
        <v>7802</v>
      </c>
      <c r="B98" s="253" t="s">
        <v>25</v>
      </c>
      <c r="C98" s="188" t="s">
        <v>7794</v>
      </c>
      <c r="D98" s="187" t="s">
        <v>7795</v>
      </c>
      <c r="E98" s="418">
        <v>1</v>
      </c>
      <c r="F98" s="578"/>
      <c r="G98" s="528">
        <v>134</v>
      </c>
      <c r="H98" s="143">
        <f>IF(G98="","",G98-G98*COMPASS!AH110)</f>
        <v>134</v>
      </c>
    </row>
    <row r="99" spans="1:8" ht="16.95" customHeight="1">
      <c r="A99" s="384" t="s">
        <v>7108</v>
      </c>
      <c r="B99" s="253" t="s">
        <v>25</v>
      </c>
      <c r="C99" s="188" t="s">
        <v>7082</v>
      </c>
      <c r="D99" s="187" t="s">
        <v>7083</v>
      </c>
      <c r="E99" s="418">
        <v>1</v>
      </c>
      <c r="F99" s="578"/>
      <c r="G99" s="528">
        <v>41</v>
      </c>
      <c r="H99" s="143">
        <f>IF(G99="","",G99-G99*COMPASS!AH111)</f>
        <v>41</v>
      </c>
    </row>
    <row r="100" spans="1:8" ht="16.95" customHeight="1">
      <c r="A100" s="384" t="s">
        <v>7109</v>
      </c>
      <c r="B100" s="253" t="s">
        <v>25</v>
      </c>
      <c r="C100" s="188" t="s">
        <v>7084</v>
      </c>
      <c r="D100" s="187" t="s">
        <v>7085</v>
      </c>
      <c r="E100" s="418">
        <v>1</v>
      </c>
      <c r="F100" s="578"/>
      <c r="G100" s="528">
        <v>134</v>
      </c>
      <c r="H100" s="143">
        <f>IF(G100="","",G100-G100*COMPASS!AH112)</f>
        <v>134</v>
      </c>
    </row>
    <row r="101" spans="1:8" ht="16.95" customHeight="1">
      <c r="A101" s="384" t="s">
        <v>7110</v>
      </c>
      <c r="B101" s="253" t="s">
        <v>25</v>
      </c>
      <c r="C101" s="188" t="s">
        <v>7086</v>
      </c>
      <c r="D101" s="187" t="s">
        <v>7087</v>
      </c>
      <c r="E101" s="418">
        <v>1</v>
      </c>
      <c r="F101" s="578"/>
      <c r="G101" s="528">
        <v>802</v>
      </c>
      <c r="H101" s="143">
        <f>IF(G101="","",G101-G101*COMPASS!AH113)</f>
        <v>802</v>
      </c>
    </row>
    <row r="102" spans="1:8" ht="16.95" customHeight="1">
      <c r="A102" s="384" t="s">
        <v>7111</v>
      </c>
      <c r="B102" s="253" t="s">
        <v>25</v>
      </c>
      <c r="C102" s="188" t="s">
        <v>7088</v>
      </c>
      <c r="D102" s="187" t="s">
        <v>7089</v>
      </c>
      <c r="E102" s="418">
        <v>1</v>
      </c>
      <c r="F102" s="578"/>
      <c r="G102" s="528">
        <v>2941</v>
      </c>
      <c r="H102" s="143">
        <f>IF(G102="","",G102-G102*COMPASS!AH114)</f>
        <v>2941</v>
      </c>
    </row>
    <row r="103" spans="1:8" ht="16.95" customHeight="1">
      <c r="A103" s="384" t="s">
        <v>7112</v>
      </c>
      <c r="B103" s="253" t="s">
        <v>25</v>
      </c>
      <c r="C103" s="188" t="s">
        <v>7090</v>
      </c>
      <c r="D103" s="187" t="s">
        <v>7091</v>
      </c>
      <c r="E103" s="418">
        <v>1</v>
      </c>
      <c r="F103" s="578"/>
      <c r="G103" s="528">
        <v>108</v>
      </c>
      <c r="H103" s="143">
        <f>IF(G103="","",G103-G103*COMPASS!AH115)</f>
        <v>108</v>
      </c>
    </row>
    <row r="104" spans="1:8" ht="16.95" customHeight="1">
      <c r="A104" s="384" t="s">
        <v>7114</v>
      </c>
      <c r="B104" s="253" t="s">
        <v>25</v>
      </c>
      <c r="C104" s="188" t="s">
        <v>7094</v>
      </c>
      <c r="D104" s="187" t="s">
        <v>7095</v>
      </c>
      <c r="E104" s="418">
        <v>1</v>
      </c>
      <c r="F104" s="578"/>
      <c r="G104" s="528">
        <v>322</v>
      </c>
      <c r="H104" s="143">
        <f>IF(G104="","",G104-G104*COMPASS!AH116)</f>
        <v>322</v>
      </c>
    </row>
    <row r="105" spans="1:8" ht="16.95" customHeight="1">
      <c r="A105" s="384" t="s">
        <v>7113</v>
      </c>
      <c r="B105" s="253" t="s">
        <v>25</v>
      </c>
      <c r="C105" s="188" t="s">
        <v>7092</v>
      </c>
      <c r="D105" s="187" t="s">
        <v>7093</v>
      </c>
      <c r="E105" s="418">
        <v>1</v>
      </c>
      <c r="F105" s="578"/>
      <c r="G105" s="528">
        <v>81</v>
      </c>
      <c r="H105" s="143">
        <f>IF(G105="","",G105-G105*COMPASS!AH117)</f>
        <v>81</v>
      </c>
    </row>
    <row r="106" spans="1:8" ht="16.95" customHeight="1">
      <c r="A106" s="388" t="s">
        <v>7796</v>
      </c>
      <c r="B106" s="350"/>
      <c r="C106" s="389"/>
      <c r="D106" s="390" t="s">
        <v>3079</v>
      </c>
      <c r="E106" s="351"/>
      <c r="F106" s="425"/>
      <c r="G106" s="413"/>
      <c r="H106" s="143" t="str">
        <f>IF(G106="","",G106-G106*COMPASS!AH118)</f>
        <v/>
      </c>
    </row>
    <row r="107" spans="1:8" ht="16.95" customHeight="1">
      <c r="A107" s="388" t="s">
        <v>3659</v>
      </c>
      <c r="B107" s="350"/>
      <c r="C107" s="389"/>
      <c r="D107" s="390" t="s">
        <v>3079</v>
      </c>
      <c r="E107" s="351"/>
      <c r="F107" s="425"/>
      <c r="G107" s="413"/>
      <c r="H107" s="143" t="str">
        <f>IF(G107="","",G107-G107*COMPASS!AH119)</f>
        <v/>
      </c>
    </row>
    <row r="108" spans="1:8" ht="16.95" customHeight="1">
      <c r="A108" s="388" t="s">
        <v>7368</v>
      </c>
      <c r="B108" s="350"/>
      <c r="C108" s="389"/>
      <c r="D108" s="390" t="s">
        <v>3079</v>
      </c>
      <c r="E108" s="351"/>
      <c r="F108" s="425"/>
      <c r="G108" s="413"/>
      <c r="H108" s="143" t="str">
        <f>IF(G108="","",G108-G108*COMPASS!AH120)</f>
        <v/>
      </c>
    </row>
    <row r="109" spans="1:8" ht="16.95" customHeight="1">
      <c r="A109" s="384" t="s">
        <v>3662</v>
      </c>
      <c r="B109" s="253" t="s">
        <v>25</v>
      </c>
      <c r="C109" s="188" t="s">
        <v>3663</v>
      </c>
      <c r="D109" s="187" t="s">
        <v>3664</v>
      </c>
      <c r="E109" s="418">
        <v>1</v>
      </c>
      <c r="F109" s="579"/>
      <c r="G109" s="528">
        <v>1169</v>
      </c>
      <c r="H109" s="143">
        <f>IF(G109="","",G109-G109*COMPASS!AH121)</f>
        <v>1169</v>
      </c>
    </row>
    <row r="110" spans="1:8" ht="16.95" customHeight="1">
      <c r="A110" s="384" t="s">
        <v>3668</v>
      </c>
      <c r="B110" s="253" t="s">
        <v>25</v>
      </c>
      <c r="C110" s="188" t="s">
        <v>3669</v>
      </c>
      <c r="D110" s="187" t="s">
        <v>3670</v>
      </c>
      <c r="E110" s="418">
        <v>1</v>
      </c>
      <c r="F110" s="579"/>
      <c r="G110" s="528">
        <v>906</v>
      </c>
      <c r="H110" s="143">
        <f>IF(G110="","",G110-G110*COMPASS!AH122)</f>
        <v>906</v>
      </c>
    </row>
    <row r="111" spans="1:8" ht="16.95" customHeight="1">
      <c r="A111" s="388" t="s">
        <v>7369</v>
      </c>
      <c r="B111" s="350"/>
      <c r="C111" s="389"/>
      <c r="D111" s="390" t="s">
        <v>3079</v>
      </c>
      <c r="E111" s="351"/>
      <c r="F111" s="425"/>
      <c r="G111" s="413"/>
      <c r="H111" s="143" t="str">
        <f>IF(G111="","",G111-G111*COMPASS!AH123)</f>
        <v/>
      </c>
    </row>
    <row r="112" spans="1:8" ht="16.95" customHeight="1">
      <c r="A112" s="384" t="s">
        <v>7375</v>
      </c>
      <c r="B112" s="253" t="s">
        <v>25</v>
      </c>
      <c r="C112" s="188" t="s">
        <v>7370</v>
      </c>
      <c r="D112" s="187" t="s">
        <v>7371</v>
      </c>
      <c r="E112" s="418">
        <v>1</v>
      </c>
      <c r="F112" s="579"/>
      <c r="G112" s="528">
        <v>702</v>
      </c>
      <c r="H112" s="143">
        <f>IF(G112="","",G112-G112*COMPASS!AH124)</f>
        <v>702</v>
      </c>
    </row>
    <row r="113" spans="1:8" ht="16.95" customHeight="1">
      <c r="A113" s="384" t="s">
        <v>3660</v>
      </c>
      <c r="B113" s="253" t="s">
        <v>25</v>
      </c>
      <c r="C113" s="188" t="s">
        <v>3661</v>
      </c>
      <c r="D113" s="187" t="s">
        <v>7372</v>
      </c>
      <c r="E113" s="418">
        <v>1</v>
      </c>
      <c r="F113" s="579"/>
      <c r="G113" s="528">
        <v>1169</v>
      </c>
      <c r="H113" s="143">
        <f>IF(G113="","",G113-G113*COMPASS!AH125)</f>
        <v>1169</v>
      </c>
    </row>
    <row r="114" spans="1:8" ht="16.95" customHeight="1">
      <c r="A114" s="384" t="s">
        <v>3665</v>
      </c>
      <c r="B114" s="253" t="s">
        <v>25</v>
      </c>
      <c r="C114" s="188" t="s">
        <v>3666</v>
      </c>
      <c r="D114" s="187" t="s">
        <v>3667</v>
      </c>
      <c r="E114" s="418">
        <v>1</v>
      </c>
      <c r="F114" s="579"/>
      <c r="G114" s="528">
        <v>931</v>
      </c>
      <c r="H114" s="143">
        <f>IF(G114="","",G114-G114*COMPASS!AH126)</f>
        <v>931</v>
      </c>
    </row>
    <row r="115" spans="1:8" ht="16.95" customHeight="1">
      <c r="A115" s="388" t="s">
        <v>3674</v>
      </c>
      <c r="B115" s="350"/>
      <c r="C115" s="389"/>
      <c r="D115" s="390" t="s">
        <v>3079</v>
      </c>
      <c r="E115" s="351"/>
      <c r="F115" s="425"/>
      <c r="G115" s="413"/>
      <c r="H115" s="143" t="str">
        <f>IF(G115="","",G115-G115*COMPASS!AH127)</f>
        <v/>
      </c>
    </row>
    <row r="116" spans="1:8" ht="16.95" customHeight="1">
      <c r="A116" s="384" t="s">
        <v>3675</v>
      </c>
      <c r="B116" s="253" t="s">
        <v>25</v>
      </c>
      <c r="C116" s="188" t="s">
        <v>3676</v>
      </c>
      <c r="D116" s="187" t="s">
        <v>3670</v>
      </c>
      <c r="E116" s="418">
        <v>1</v>
      </c>
      <c r="F116" s="579"/>
      <c r="G116" s="528">
        <v>692</v>
      </c>
      <c r="H116" s="143">
        <f>IF(G116="","",G116-G116*COMPASS!AH128)</f>
        <v>692</v>
      </c>
    </row>
    <row r="117" spans="1:8" ht="16.95" customHeight="1">
      <c r="A117" s="384" t="s">
        <v>3677</v>
      </c>
      <c r="B117" s="253" t="s">
        <v>25</v>
      </c>
      <c r="C117" s="188" t="s">
        <v>3678</v>
      </c>
      <c r="D117" s="187" t="s">
        <v>3679</v>
      </c>
      <c r="E117" s="418">
        <v>1</v>
      </c>
      <c r="F117" s="579"/>
      <c r="G117" s="528">
        <v>585</v>
      </c>
      <c r="H117" s="143">
        <f>IF(G117="","",G117-G117*COMPASS!AH129)</f>
        <v>585</v>
      </c>
    </row>
    <row r="118" spans="1:8" ht="16.95" customHeight="1">
      <c r="A118" s="384" t="s">
        <v>3680</v>
      </c>
      <c r="B118" s="253" t="s">
        <v>25</v>
      </c>
      <c r="C118" s="188" t="s">
        <v>3681</v>
      </c>
      <c r="D118" s="187" t="s">
        <v>3682</v>
      </c>
      <c r="E118" s="418">
        <v>1</v>
      </c>
      <c r="F118" s="579"/>
      <c r="G118" s="528">
        <v>590</v>
      </c>
      <c r="H118" s="143">
        <f>IF(G118="","",G118-G118*COMPASS!AH130)</f>
        <v>590</v>
      </c>
    </row>
    <row r="119" spans="1:8" ht="16.95" customHeight="1">
      <c r="A119" s="388" t="s">
        <v>3683</v>
      </c>
      <c r="B119" s="350"/>
      <c r="C119" s="389"/>
      <c r="D119" s="390" t="s">
        <v>3079</v>
      </c>
      <c r="E119" s="351"/>
      <c r="F119" s="425"/>
      <c r="G119" s="413"/>
      <c r="H119" s="143" t="str">
        <f>IF(G119="","",G119-G119*COMPASS!AH131)</f>
        <v/>
      </c>
    </row>
    <row r="120" spans="1:8" ht="16.95" customHeight="1">
      <c r="A120" s="384" t="s">
        <v>7908</v>
      </c>
      <c r="B120" s="253" t="s">
        <v>25</v>
      </c>
      <c r="C120" s="188" t="s">
        <v>7905</v>
      </c>
      <c r="D120" s="187" t="s">
        <v>7906</v>
      </c>
      <c r="E120" s="418">
        <v>1</v>
      </c>
      <c r="F120" s="424"/>
      <c r="G120" s="528">
        <v>195</v>
      </c>
      <c r="H120" s="143">
        <f>IF(G120="","",G120-G120*COMPASS!AH132)</f>
        <v>195</v>
      </c>
    </row>
    <row r="121" spans="1:8" ht="16.95" customHeight="1">
      <c r="A121" s="384" t="s">
        <v>8325</v>
      </c>
      <c r="B121" s="253" t="s">
        <v>25</v>
      </c>
      <c r="C121" s="188" t="s">
        <v>8305</v>
      </c>
      <c r="D121" s="187" t="s">
        <v>8306</v>
      </c>
      <c r="E121" s="418">
        <v>1</v>
      </c>
      <c r="F121" s="424"/>
      <c r="G121" s="528">
        <v>233</v>
      </c>
      <c r="H121" s="143">
        <f>IF(G121="","",G121-G121*COMPASS!AH133)</f>
        <v>233</v>
      </c>
    </row>
    <row r="122" spans="1:8" ht="16.95" customHeight="1">
      <c r="A122" s="384" t="s">
        <v>3671</v>
      </c>
      <c r="B122" s="253" t="s">
        <v>25</v>
      </c>
      <c r="C122" s="188" t="s">
        <v>3672</v>
      </c>
      <c r="D122" s="187" t="s">
        <v>3673</v>
      </c>
      <c r="E122" s="418">
        <v>1</v>
      </c>
      <c r="F122" s="579"/>
      <c r="G122" s="528">
        <v>275</v>
      </c>
      <c r="H122" s="143">
        <f>IF(G122="","",G122-G122*COMPASS!AH134)</f>
        <v>275</v>
      </c>
    </row>
    <row r="123" spans="1:8" ht="16.95" customHeight="1">
      <c r="A123" s="384" t="s">
        <v>3687</v>
      </c>
      <c r="B123" s="253" t="s">
        <v>25</v>
      </c>
      <c r="C123" s="188" t="s">
        <v>3688</v>
      </c>
      <c r="D123" s="187" t="s">
        <v>3689</v>
      </c>
      <c r="E123" s="418">
        <v>1</v>
      </c>
      <c r="F123" s="579"/>
      <c r="G123" s="528">
        <v>13</v>
      </c>
      <c r="H123" s="143">
        <f>IF(G123="","",G123-G123*COMPASS!AH135)</f>
        <v>13</v>
      </c>
    </row>
    <row r="124" spans="1:8" ht="16.95" customHeight="1">
      <c r="A124" s="384" t="s">
        <v>3684</v>
      </c>
      <c r="B124" s="253" t="s">
        <v>25</v>
      </c>
      <c r="C124" s="188" t="s">
        <v>3685</v>
      </c>
      <c r="D124" s="187" t="s">
        <v>3686</v>
      </c>
      <c r="E124" s="418">
        <v>1</v>
      </c>
      <c r="F124" s="579"/>
      <c r="G124" s="528">
        <v>364</v>
      </c>
      <c r="H124" s="143">
        <f>IF(G124="","",G124-G124*COMPASS!AH136)</f>
        <v>364</v>
      </c>
    </row>
    <row r="125" spans="1:8" ht="16.95" customHeight="1">
      <c r="A125" s="384" t="s">
        <v>3690</v>
      </c>
      <c r="B125" s="253" t="s">
        <v>25</v>
      </c>
      <c r="C125" s="188" t="s">
        <v>3691</v>
      </c>
      <c r="D125" s="187" t="s">
        <v>3692</v>
      </c>
      <c r="E125" s="418">
        <v>1</v>
      </c>
      <c r="F125" s="579"/>
      <c r="G125" s="528">
        <v>21</v>
      </c>
      <c r="H125" s="143">
        <f>IF(G125="","",G125-G125*COMPASS!AH137)</f>
        <v>21</v>
      </c>
    </row>
    <row r="126" spans="1:8" ht="16.95" customHeight="1">
      <c r="A126" s="384" t="s">
        <v>3693</v>
      </c>
      <c r="B126" s="253" t="s">
        <v>25</v>
      </c>
      <c r="C126" s="188" t="s">
        <v>3694</v>
      </c>
      <c r="D126" s="187" t="s">
        <v>7096</v>
      </c>
      <c r="E126" s="418">
        <v>1</v>
      </c>
      <c r="F126" s="579"/>
      <c r="G126" s="528">
        <v>331</v>
      </c>
      <c r="H126" s="143">
        <f>IF(G126="","",G126-G126*COMPASS!AH138)</f>
        <v>331</v>
      </c>
    </row>
    <row r="127" spans="1:8" ht="16.95" customHeight="1">
      <c r="A127" s="384" t="s">
        <v>3695</v>
      </c>
      <c r="B127" s="253" t="s">
        <v>25</v>
      </c>
      <c r="C127" s="188" t="s">
        <v>3696</v>
      </c>
      <c r="D127" s="187" t="s">
        <v>7097</v>
      </c>
      <c r="E127" s="418">
        <v>1</v>
      </c>
      <c r="F127" s="579"/>
      <c r="G127" s="528">
        <v>802</v>
      </c>
      <c r="H127" s="143">
        <f>IF(G127="","",G127-G127*COMPASS!AH139)</f>
        <v>802</v>
      </c>
    </row>
    <row r="128" spans="1:8" ht="16.95" customHeight="1">
      <c r="A128" s="384" t="s">
        <v>7376</v>
      </c>
      <c r="B128" s="253" t="s">
        <v>25</v>
      </c>
      <c r="C128" s="188" t="s">
        <v>7373</v>
      </c>
      <c r="D128" s="187" t="s">
        <v>7374</v>
      </c>
      <c r="E128" s="418">
        <v>1</v>
      </c>
      <c r="F128" s="579"/>
      <c r="G128" s="528">
        <v>140</v>
      </c>
      <c r="H128" s="143">
        <f>IF(G128="","",G128-G128*COMPASS!AH140)</f>
        <v>140</v>
      </c>
    </row>
    <row r="129" spans="1:8" ht="16.95" customHeight="1">
      <c r="A129" s="388" t="s">
        <v>11602</v>
      </c>
      <c r="B129" s="350"/>
      <c r="C129" s="389"/>
      <c r="D129" s="390" t="s">
        <v>3079</v>
      </c>
      <c r="E129" s="351"/>
      <c r="F129" s="425"/>
      <c r="G129" s="413"/>
      <c r="H129" s="143" t="str">
        <f>IF(G129="","",G129-G129*COMPASS!AH141)</f>
        <v/>
      </c>
    </row>
    <row r="130" spans="1:8" ht="16.95" customHeight="1">
      <c r="A130" s="388" t="s">
        <v>8307</v>
      </c>
      <c r="B130" s="350"/>
      <c r="C130" s="389"/>
      <c r="D130" s="390" t="s">
        <v>3079</v>
      </c>
      <c r="E130" s="351"/>
      <c r="F130" s="425"/>
      <c r="G130" s="413"/>
      <c r="H130" s="143" t="str">
        <f>IF(G130="","",G130-G130*COMPASS!AH142)</f>
        <v/>
      </c>
    </row>
    <row r="131" spans="1:8" ht="16.95" customHeight="1">
      <c r="A131" s="384" t="s">
        <v>8326</v>
      </c>
      <c r="B131" s="253" t="s">
        <v>25</v>
      </c>
      <c r="C131" s="188" t="s">
        <v>8308</v>
      </c>
      <c r="D131" s="187" t="s">
        <v>8309</v>
      </c>
      <c r="E131" s="418">
        <v>1</v>
      </c>
      <c r="F131" s="424"/>
      <c r="G131" s="528">
        <v>36</v>
      </c>
      <c r="H131" s="143">
        <f>IF(G131="","",G131-G131*COMPASS!AH143)</f>
        <v>36</v>
      </c>
    </row>
    <row r="132" spans="1:8" ht="16.95" customHeight="1">
      <c r="A132" s="384" t="s">
        <v>8327</v>
      </c>
      <c r="B132" s="253" t="s">
        <v>25</v>
      </c>
      <c r="C132" s="188" t="s">
        <v>8310</v>
      </c>
      <c r="D132" s="187" t="s">
        <v>8311</v>
      </c>
      <c r="E132" s="418">
        <v>1</v>
      </c>
      <c r="F132" s="424"/>
      <c r="G132" s="528">
        <v>48</v>
      </c>
      <c r="H132" s="143">
        <f>IF(G132="","",G132-G132*COMPASS!AH144)</f>
        <v>48</v>
      </c>
    </row>
    <row r="133" spans="1:8" ht="16.95" customHeight="1">
      <c r="A133" s="384" t="s">
        <v>8328</v>
      </c>
      <c r="B133" s="253" t="s">
        <v>25</v>
      </c>
      <c r="C133" s="188" t="s">
        <v>8312</v>
      </c>
      <c r="D133" s="187" t="s">
        <v>8313</v>
      </c>
      <c r="E133" s="418">
        <v>1</v>
      </c>
      <c r="F133" s="424"/>
      <c r="G133" s="528">
        <v>796</v>
      </c>
      <c r="H133" s="143">
        <f>IF(G133="","",G133-G133*COMPASS!AH145)</f>
        <v>796</v>
      </c>
    </row>
    <row r="134" spans="1:8" ht="16.95" customHeight="1">
      <c r="A134" s="384" t="s">
        <v>8329</v>
      </c>
      <c r="B134" s="253" t="s">
        <v>25</v>
      </c>
      <c r="C134" s="188" t="s">
        <v>8314</v>
      </c>
      <c r="D134" s="187" t="s">
        <v>8313</v>
      </c>
      <c r="E134" s="418">
        <v>1</v>
      </c>
      <c r="F134" s="424"/>
      <c r="G134" s="528">
        <v>773</v>
      </c>
      <c r="H134" s="143">
        <f>IF(G134="","",G134-G134*COMPASS!AH146)</f>
        <v>773</v>
      </c>
    </row>
    <row r="135" spans="1:8" ht="16.95" customHeight="1">
      <c r="A135" s="384" t="s">
        <v>8330</v>
      </c>
      <c r="B135" s="253" t="s">
        <v>25</v>
      </c>
      <c r="C135" s="188" t="s">
        <v>8315</v>
      </c>
      <c r="D135" s="187" t="s">
        <v>8316</v>
      </c>
      <c r="E135" s="418">
        <v>1</v>
      </c>
      <c r="F135" s="424"/>
      <c r="G135" s="528">
        <v>715</v>
      </c>
      <c r="H135" s="143">
        <f>IF(G135="","",G135-G135*COMPASS!AH147)</f>
        <v>715</v>
      </c>
    </row>
    <row r="136" spans="1:8" ht="16.95" customHeight="1">
      <c r="A136" s="384" t="s">
        <v>8331</v>
      </c>
      <c r="B136" s="253" t="s">
        <v>25</v>
      </c>
      <c r="C136" s="188" t="s">
        <v>8317</v>
      </c>
      <c r="D136" s="187" t="s">
        <v>8318</v>
      </c>
      <c r="E136" s="418">
        <v>1</v>
      </c>
      <c r="F136" s="424"/>
      <c r="G136" s="528">
        <v>693</v>
      </c>
      <c r="H136" s="143">
        <f>IF(G136="","",G136-G136*COMPASS!AH148)</f>
        <v>693</v>
      </c>
    </row>
    <row r="137" spans="1:8" ht="16.95" customHeight="1">
      <c r="A137" s="388" t="s">
        <v>8319</v>
      </c>
      <c r="B137" s="350"/>
      <c r="C137" s="389"/>
      <c r="D137" s="390" t="s">
        <v>3079</v>
      </c>
      <c r="E137" s="351"/>
      <c r="F137" s="425"/>
      <c r="G137" s="413"/>
      <c r="H137" s="143" t="str">
        <f>IF(G137="","",G137-G137*COMPASS!AH149)</f>
        <v/>
      </c>
    </row>
    <row r="138" spans="1:8" ht="16.95" customHeight="1">
      <c r="A138" s="384" t="s">
        <v>8332</v>
      </c>
      <c r="B138" s="253" t="s">
        <v>25</v>
      </c>
      <c r="C138" s="188" t="s">
        <v>8320</v>
      </c>
      <c r="D138" s="187" t="s">
        <v>8321</v>
      </c>
      <c r="E138" s="418">
        <v>50</v>
      </c>
      <c r="F138" s="424"/>
      <c r="G138" s="528">
        <v>1089</v>
      </c>
      <c r="H138" s="143">
        <f>IF(G138="","",G138-G138*COMPASS!AH150)</f>
        <v>1089</v>
      </c>
    </row>
    <row r="139" spans="1:8" ht="16.95" customHeight="1">
      <c r="A139" s="388" t="s">
        <v>7797</v>
      </c>
      <c r="B139" s="350"/>
      <c r="C139" s="389"/>
      <c r="D139" s="390" t="s">
        <v>3079</v>
      </c>
      <c r="E139" s="351"/>
      <c r="F139" s="425"/>
      <c r="G139" s="413"/>
      <c r="H139" s="143" t="str">
        <f>IF(G139="","",G139-G139*COMPASS!AH151)</f>
        <v/>
      </c>
    </row>
    <row r="140" spans="1:8" ht="16.95" customHeight="1">
      <c r="A140" s="388" t="s">
        <v>3697</v>
      </c>
      <c r="B140" s="350"/>
      <c r="C140" s="389"/>
      <c r="D140" s="390" t="s">
        <v>3079</v>
      </c>
      <c r="E140" s="351"/>
      <c r="F140" s="425"/>
      <c r="G140" s="413"/>
      <c r="H140" s="143" t="str">
        <f>IF(G140="","",G140-G140*COMPASS!AH152)</f>
        <v/>
      </c>
    </row>
    <row r="141" spans="1:8" ht="16.95" customHeight="1">
      <c r="A141" s="384" t="s">
        <v>3698</v>
      </c>
      <c r="B141" s="253" t="s">
        <v>25</v>
      </c>
      <c r="C141" s="188" t="s">
        <v>3699</v>
      </c>
      <c r="D141" s="187" t="s">
        <v>3700</v>
      </c>
      <c r="E141" s="418">
        <v>1</v>
      </c>
      <c r="F141" s="579"/>
      <c r="G141" s="528">
        <v>158</v>
      </c>
      <c r="H141" s="143">
        <f>IF(G141="","",G141-G141*COMPASS!AH153)</f>
        <v>158</v>
      </c>
    </row>
    <row r="142" spans="1:8" ht="16.95" customHeight="1">
      <c r="A142" s="384" t="s">
        <v>3701</v>
      </c>
      <c r="B142" s="253" t="s">
        <v>25</v>
      </c>
      <c r="C142" s="188" t="s">
        <v>3702</v>
      </c>
      <c r="D142" s="187" t="s">
        <v>3703</v>
      </c>
      <c r="E142" s="418">
        <v>1</v>
      </c>
      <c r="F142" s="579"/>
      <c r="G142" s="528">
        <v>184</v>
      </c>
      <c r="H142" s="143">
        <f>IF(G142="","",G142-G142*COMPASS!AH154)</f>
        <v>184</v>
      </c>
    </row>
    <row r="143" spans="1:8" ht="16.95" customHeight="1">
      <c r="A143" s="384" t="s">
        <v>3704</v>
      </c>
      <c r="B143" s="253" t="s">
        <v>25</v>
      </c>
      <c r="C143" s="188" t="s">
        <v>3705</v>
      </c>
      <c r="D143" s="187" t="s">
        <v>3706</v>
      </c>
      <c r="E143" s="418">
        <v>1</v>
      </c>
      <c r="F143" s="579"/>
      <c r="G143" s="528">
        <v>209</v>
      </c>
      <c r="H143" s="143">
        <f>IF(G143="","",G143-G143*COMPASS!AH155)</f>
        <v>209</v>
      </c>
    </row>
    <row r="144" spans="1:8" ht="16.95" customHeight="1">
      <c r="A144" s="384" t="s">
        <v>3707</v>
      </c>
      <c r="B144" s="253" t="s">
        <v>25</v>
      </c>
      <c r="C144" s="188" t="s">
        <v>3708</v>
      </c>
      <c r="D144" s="187" t="s">
        <v>3709</v>
      </c>
      <c r="E144" s="418">
        <v>1</v>
      </c>
      <c r="F144" s="579"/>
      <c r="G144" s="528">
        <v>285</v>
      </c>
      <c r="H144" s="143">
        <f>IF(G144="","",G144-G144*COMPASS!AH156)</f>
        <v>285</v>
      </c>
    </row>
    <row r="145" spans="1:8" ht="16.95" customHeight="1">
      <c r="A145" s="388" t="s">
        <v>3710</v>
      </c>
      <c r="B145" s="350"/>
      <c r="C145" s="389"/>
      <c r="D145" s="390" t="s">
        <v>3079</v>
      </c>
      <c r="E145" s="351"/>
      <c r="F145" s="425"/>
      <c r="G145" s="413"/>
      <c r="H145" s="143" t="str">
        <f>IF(G145="","",G145-G145*COMPASS!AH157)</f>
        <v/>
      </c>
    </row>
    <row r="146" spans="1:8" ht="16.95" customHeight="1">
      <c r="A146" s="384" t="s">
        <v>3711</v>
      </c>
      <c r="B146" s="253"/>
      <c r="C146" s="188" t="s">
        <v>3712</v>
      </c>
      <c r="D146" s="187" t="s">
        <v>3713</v>
      </c>
      <c r="E146" s="418">
        <v>1</v>
      </c>
      <c r="F146" s="579"/>
      <c r="G146" s="528">
        <v>792</v>
      </c>
      <c r="H146" s="143">
        <f>IF(G146="","",G146-G146*COMPASS!AH158)</f>
        <v>792</v>
      </c>
    </row>
    <row r="147" spans="1:8" ht="16.95" customHeight="1">
      <c r="A147" s="388" t="s">
        <v>3714</v>
      </c>
      <c r="B147" s="350"/>
      <c r="C147" s="389"/>
      <c r="D147" s="390" t="s">
        <v>3079</v>
      </c>
      <c r="E147" s="351"/>
      <c r="F147" s="425"/>
      <c r="G147" s="413"/>
      <c r="H147" s="143" t="str">
        <f>IF(G147="","",G147-G147*COMPASS!AH159)</f>
        <v/>
      </c>
    </row>
    <row r="148" spans="1:8" ht="16.95" customHeight="1">
      <c r="A148" s="384" t="s">
        <v>3715</v>
      </c>
      <c r="B148" s="253" t="s">
        <v>25</v>
      </c>
      <c r="C148" s="188" t="s">
        <v>3716</v>
      </c>
      <c r="D148" s="187" t="s">
        <v>3717</v>
      </c>
      <c r="E148" s="418">
        <v>1</v>
      </c>
      <c r="F148" s="578"/>
      <c r="G148" s="528">
        <v>138</v>
      </c>
      <c r="H148" s="143">
        <f>IF(G148="","",G148-G148*COMPASS!AH160)</f>
        <v>138</v>
      </c>
    </row>
    <row r="149" spans="1:8" ht="16.95" customHeight="1">
      <c r="A149" s="384" t="s">
        <v>3718</v>
      </c>
      <c r="B149" s="253" t="s">
        <v>25</v>
      </c>
      <c r="C149" s="188" t="s">
        <v>3719</v>
      </c>
      <c r="D149" s="187" t="s">
        <v>3720</v>
      </c>
      <c r="E149" s="418">
        <v>1</v>
      </c>
      <c r="F149" s="579"/>
      <c r="G149" s="528">
        <v>228</v>
      </c>
      <c r="H149" s="143">
        <f>IF(G149="","",G149-G149*COMPASS!AH161)</f>
        <v>228</v>
      </c>
    </row>
    <row r="150" spans="1:8" ht="16.95" customHeight="1">
      <c r="A150" s="384" t="s">
        <v>3721</v>
      </c>
      <c r="B150" s="253" t="s">
        <v>25</v>
      </c>
      <c r="C150" s="188" t="s">
        <v>3722</v>
      </c>
      <c r="D150" s="187" t="s">
        <v>3723</v>
      </c>
      <c r="E150" s="418">
        <v>1</v>
      </c>
      <c r="F150" s="579"/>
      <c r="G150" s="528">
        <v>265</v>
      </c>
      <c r="H150" s="143">
        <f>IF(G150="","",G150-G150*COMPASS!AH162)</f>
        <v>265</v>
      </c>
    </row>
    <row r="151" spans="1:8" ht="16.95" customHeight="1">
      <c r="A151" s="384" t="s">
        <v>3724</v>
      </c>
      <c r="B151" s="253" t="s">
        <v>25</v>
      </c>
      <c r="C151" s="188" t="s">
        <v>3725</v>
      </c>
      <c r="D151" s="187" t="s">
        <v>3726</v>
      </c>
      <c r="E151" s="418">
        <v>1</v>
      </c>
      <c r="F151" s="579"/>
      <c r="G151" s="528">
        <v>347</v>
      </c>
      <c r="H151" s="143">
        <f>IF(G151="","",G151-G151*COMPASS!AH163)</f>
        <v>347</v>
      </c>
    </row>
    <row r="152" spans="1:8" ht="16.95" customHeight="1">
      <c r="A152" s="384" t="s">
        <v>3727</v>
      </c>
      <c r="B152" s="253" t="s">
        <v>25</v>
      </c>
      <c r="C152" s="188" t="s">
        <v>3728</v>
      </c>
      <c r="D152" s="187" t="s">
        <v>3729</v>
      </c>
      <c r="E152" s="418">
        <v>1</v>
      </c>
      <c r="F152" s="579"/>
      <c r="G152" s="528">
        <v>111</v>
      </c>
      <c r="H152" s="143">
        <f>IF(G152="","",G152-G152*COMPASS!AH164)</f>
        <v>111</v>
      </c>
    </row>
    <row r="153" spans="1:8" ht="16.95" customHeight="1">
      <c r="A153" s="384" t="s">
        <v>3730</v>
      </c>
      <c r="B153" s="253" t="s">
        <v>25</v>
      </c>
      <c r="C153" s="188" t="s">
        <v>3731</v>
      </c>
      <c r="D153" s="187" t="s">
        <v>3732</v>
      </c>
      <c r="E153" s="418">
        <v>1</v>
      </c>
      <c r="F153" s="578"/>
      <c r="G153" s="528">
        <v>6</v>
      </c>
      <c r="H153" s="143">
        <f>IF(G153="","",G153-G153*COMPASS!AH165)</f>
        <v>6</v>
      </c>
    </row>
    <row r="154" spans="1:8" ht="16.95" customHeight="1">
      <c r="A154" s="384" t="s">
        <v>3733</v>
      </c>
      <c r="B154" s="253" t="s">
        <v>25</v>
      </c>
      <c r="C154" s="188" t="s">
        <v>3734</v>
      </c>
      <c r="D154" s="187" t="s">
        <v>3735</v>
      </c>
      <c r="E154" s="418">
        <v>1</v>
      </c>
      <c r="F154" s="579"/>
      <c r="G154" s="528">
        <v>16</v>
      </c>
      <c r="H154" s="143">
        <f>IF(G154="","",G154-G154*COMPASS!AH166)</f>
        <v>16</v>
      </c>
    </row>
    <row r="155" spans="1:8" ht="16.95" customHeight="1">
      <c r="A155" s="384" t="s">
        <v>3736</v>
      </c>
      <c r="B155" s="253" t="s">
        <v>25</v>
      </c>
      <c r="C155" s="188" t="s">
        <v>3737</v>
      </c>
      <c r="D155" s="187" t="s">
        <v>3738</v>
      </c>
      <c r="E155" s="418">
        <v>1</v>
      </c>
      <c r="F155" s="579"/>
      <c r="G155" s="528">
        <v>35</v>
      </c>
      <c r="H155" s="143">
        <f>IF(G155="","",G155-G155*COMPASS!AH167)</f>
        <v>35</v>
      </c>
    </row>
    <row r="156" spans="1:8" ht="16.95" customHeight="1">
      <c r="A156" s="388" t="s">
        <v>7798</v>
      </c>
      <c r="B156" s="350"/>
      <c r="C156" s="389"/>
      <c r="D156" s="390" t="s">
        <v>3079</v>
      </c>
      <c r="E156" s="351"/>
      <c r="F156" s="425"/>
      <c r="G156" s="413"/>
      <c r="H156" s="143" t="str">
        <f>IF(G156="","",G156-G156*COMPASS!AH168)</f>
        <v/>
      </c>
    </row>
    <row r="157" spans="1:8" ht="16.95" customHeight="1">
      <c r="A157" s="388" t="s">
        <v>3739</v>
      </c>
      <c r="B157" s="350"/>
      <c r="C157" s="389"/>
      <c r="D157" s="390" t="s">
        <v>3079</v>
      </c>
      <c r="E157" s="351"/>
      <c r="F157" s="425"/>
      <c r="G157" s="413"/>
      <c r="H157" s="143" t="str">
        <f>IF(G157="","",G157-G157*COMPASS!AH169)</f>
        <v/>
      </c>
    </row>
    <row r="158" spans="1:8" ht="16.95" customHeight="1">
      <c r="A158" s="384" t="s">
        <v>3740</v>
      </c>
      <c r="B158" s="253" t="s">
        <v>25</v>
      </c>
      <c r="C158" s="188" t="s">
        <v>3741</v>
      </c>
      <c r="D158" s="187" t="s">
        <v>3742</v>
      </c>
      <c r="E158" s="418">
        <v>1</v>
      </c>
      <c r="F158" s="579"/>
      <c r="G158" s="528">
        <v>165</v>
      </c>
      <c r="H158" s="143">
        <f>IF(G158="","",G158-G158*COMPASS!AH170)</f>
        <v>165</v>
      </c>
    </row>
    <row r="159" spans="1:8" ht="16.95" customHeight="1">
      <c r="A159" s="384" t="s">
        <v>3743</v>
      </c>
      <c r="B159" s="253" t="s">
        <v>25</v>
      </c>
      <c r="C159" s="188" t="s">
        <v>3744</v>
      </c>
      <c r="D159" s="187" t="s">
        <v>3745</v>
      </c>
      <c r="E159" s="418">
        <v>1</v>
      </c>
      <c r="F159" s="579"/>
      <c r="G159" s="528">
        <v>334</v>
      </c>
      <c r="H159" s="143">
        <f>IF(G159="","",G159-G159*COMPASS!AH171)</f>
        <v>334</v>
      </c>
    </row>
    <row r="160" spans="1:8" ht="16.95" customHeight="1">
      <c r="A160" s="384" t="s">
        <v>3746</v>
      </c>
      <c r="B160" s="253" t="s">
        <v>25</v>
      </c>
      <c r="C160" s="188" t="s">
        <v>3747</v>
      </c>
      <c r="D160" s="187" t="s">
        <v>3748</v>
      </c>
      <c r="E160" s="418">
        <v>1</v>
      </c>
      <c r="F160" s="579"/>
      <c r="G160" s="528">
        <v>565</v>
      </c>
      <c r="H160" s="143">
        <f>IF(G160="","",G160-G160*COMPASS!AH172)</f>
        <v>565</v>
      </c>
    </row>
    <row r="161" spans="1:8" ht="16.95" customHeight="1">
      <c r="A161" s="384" t="s">
        <v>4203</v>
      </c>
      <c r="B161" s="253" t="s">
        <v>25</v>
      </c>
      <c r="C161" s="188" t="s">
        <v>3749</v>
      </c>
      <c r="D161" s="187" t="s">
        <v>3750</v>
      </c>
      <c r="E161" s="418">
        <v>1</v>
      </c>
      <c r="F161" s="579"/>
      <c r="G161" s="528">
        <v>947</v>
      </c>
      <c r="H161" s="143">
        <f>IF(G161="","",G161-G161*COMPASS!AH173)</f>
        <v>947</v>
      </c>
    </row>
    <row r="162" spans="1:8" ht="16.95" customHeight="1">
      <c r="A162" s="388" t="s">
        <v>3751</v>
      </c>
      <c r="B162" s="350"/>
      <c r="C162" s="389"/>
      <c r="D162" s="390" t="s">
        <v>3079</v>
      </c>
      <c r="E162" s="351"/>
      <c r="F162" s="425"/>
      <c r="G162" s="413"/>
      <c r="H162" s="143" t="str">
        <f>IF(G162="","",G162-G162*COMPASS!AH174)</f>
        <v/>
      </c>
    </row>
    <row r="163" spans="1:8" ht="16.95" customHeight="1">
      <c r="A163" s="384" t="s">
        <v>3752</v>
      </c>
      <c r="B163" s="253" t="s">
        <v>25</v>
      </c>
      <c r="C163" s="188" t="s">
        <v>3753</v>
      </c>
      <c r="D163" s="187" t="s">
        <v>3754</v>
      </c>
      <c r="E163" s="418">
        <v>1</v>
      </c>
      <c r="F163" s="579"/>
      <c r="G163" s="528">
        <v>214</v>
      </c>
      <c r="H163" s="143">
        <f>IF(G163="","",G163-G163*COMPASS!AH175)</f>
        <v>214</v>
      </c>
    </row>
    <row r="164" spans="1:8" ht="16.95" customHeight="1">
      <c r="A164" s="384" t="s">
        <v>3755</v>
      </c>
      <c r="B164" s="253" t="s">
        <v>25</v>
      </c>
      <c r="C164" s="188" t="s">
        <v>3756</v>
      </c>
      <c r="D164" s="187" t="s">
        <v>3757</v>
      </c>
      <c r="E164" s="418">
        <v>1</v>
      </c>
      <c r="F164" s="579"/>
      <c r="G164" s="528">
        <v>416</v>
      </c>
      <c r="H164" s="143">
        <f>IF(G164="","",G164-G164*COMPASS!AH176)</f>
        <v>416</v>
      </c>
    </row>
    <row r="165" spans="1:8" ht="16.95" customHeight="1">
      <c r="A165" s="384" t="s">
        <v>3758</v>
      </c>
      <c r="B165" s="253" t="s">
        <v>25</v>
      </c>
      <c r="C165" s="188" t="s">
        <v>3759</v>
      </c>
      <c r="D165" s="187" t="s">
        <v>3760</v>
      </c>
      <c r="E165" s="418">
        <v>1</v>
      </c>
      <c r="F165" s="579"/>
      <c r="G165" s="528">
        <v>416</v>
      </c>
      <c r="H165" s="143">
        <f>IF(G165="","",G165-G165*COMPASS!AH177)</f>
        <v>416</v>
      </c>
    </row>
    <row r="166" spans="1:8" ht="16.95" customHeight="1">
      <c r="A166" s="384" t="s">
        <v>3761</v>
      </c>
      <c r="B166" s="253" t="s">
        <v>25</v>
      </c>
      <c r="C166" s="188" t="s">
        <v>3762</v>
      </c>
      <c r="D166" s="187" t="s">
        <v>3763</v>
      </c>
      <c r="E166" s="418">
        <v>1</v>
      </c>
      <c r="F166" s="579"/>
      <c r="G166" s="528">
        <v>674</v>
      </c>
      <c r="H166" s="143">
        <f>IF(G166="","",G166-G166*COMPASS!AH178)</f>
        <v>674</v>
      </c>
    </row>
    <row r="167" spans="1:8" ht="16.95" customHeight="1">
      <c r="A167" s="384" t="s">
        <v>3764</v>
      </c>
      <c r="B167" s="253" t="s">
        <v>25</v>
      </c>
      <c r="C167" s="188" t="s">
        <v>3765</v>
      </c>
      <c r="D167" s="187" t="s">
        <v>3766</v>
      </c>
      <c r="E167" s="418">
        <v>1</v>
      </c>
      <c r="F167" s="579"/>
      <c r="G167" s="528">
        <v>88</v>
      </c>
      <c r="H167" s="143">
        <f>IF(G167="","",G167-G167*COMPASS!AH179)</f>
        <v>88</v>
      </c>
    </row>
    <row r="168" spans="1:8">
      <c r="A168" s="384" t="s">
        <v>3767</v>
      </c>
      <c r="B168" s="253" t="s">
        <v>25</v>
      </c>
      <c r="C168" s="188" t="s">
        <v>3768</v>
      </c>
      <c r="D168" s="187" t="s">
        <v>3769</v>
      </c>
      <c r="E168" s="418">
        <v>1</v>
      </c>
      <c r="F168" s="579"/>
      <c r="G168" s="528">
        <v>88</v>
      </c>
      <c r="H168" s="143">
        <f>IF(G168="","",G168-G168*COMPASS!AH180)</f>
        <v>88</v>
      </c>
    </row>
    <row r="169" spans="1:8">
      <c r="A169" s="388" t="s">
        <v>3770</v>
      </c>
      <c r="B169" s="350"/>
      <c r="C169" s="389"/>
      <c r="D169" s="390" t="s">
        <v>3079</v>
      </c>
      <c r="E169" s="351"/>
      <c r="F169" s="425"/>
      <c r="G169" s="413"/>
      <c r="H169" s="143" t="str">
        <f>IF(G169="","",G169-G169*COMPASS!AH181)</f>
        <v/>
      </c>
    </row>
    <row r="170" spans="1:8">
      <c r="A170" s="384" t="s">
        <v>3771</v>
      </c>
      <c r="B170" s="253" t="s">
        <v>25</v>
      </c>
      <c r="C170" s="188" t="s">
        <v>3772</v>
      </c>
      <c r="D170" s="187" t="s">
        <v>3773</v>
      </c>
      <c r="E170" s="418">
        <v>1</v>
      </c>
      <c r="F170" s="579"/>
      <c r="G170" s="528">
        <v>38</v>
      </c>
      <c r="H170" s="143">
        <f>IF(G170="","",G170-G170*COMPASS!AH182)</f>
        <v>38</v>
      </c>
    </row>
    <row r="171" spans="1:8">
      <c r="A171" s="384" t="s">
        <v>3774</v>
      </c>
      <c r="B171" s="253" t="s">
        <v>25</v>
      </c>
      <c r="C171" s="188" t="s">
        <v>3775</v>
      </c>
      <c r="D171" s="187" t="s">
        <v>3776</v>
      </c>
      <c r="E171" s="418">
        <v>1</v>
      </c>
      <c r="F171" s="579"/>
      <c r="G171" s="528">
        <v>38</v>
      </c>
      <c r="H171" s="143">
        <f>IF(G171="","",G171-G171*COMPASS!AH183)</f>
        <v>38</v>
      </c>
    </row>
    <row r="172" spans="1:8">
      <c r="A172" s="384" t="s">
        <v>3777</v>
      </c>
      <c r="B172" s="253" t="s">
        <v>25</v>
      </c>
      <c r="C172" s="188" t="s">
        <v>3778</v>
      </c>
      <c r="D172" s="187" t="s">
        <v>3779</v>
      </c>
      <c r="E172" s="418">
        <v>1</v>
      </c>
      <c r="F172" s="579"/>
      <c r="G172" s="528">
        <v>38</v>
      </c>
      <c r="H172" s="143">
        <f>IF(G172="","",G172-G172*COMPASS!AH184)</f>
        <v>38</v>
      </c>
    </row>
    <row r="173" spans="1:8">
      <c r="A173" s="384" t="s">
        <v>3780</v>
      </c>
      <c r="B173" s="253" t="s">
        <v>25</v>
      </c>
      <c r="C173" s="188" t="s">
        <v>3781</v>
      </c>
      <c r="D173" s="187" t="s">
        <v>3782</v>
      </c>
      <c r="E173" s="418">
        <v>1</v>
      </c>
      <c r="F173" s="579"/>
      <c r="G173" s="528">
        <v>38</v>
      </c>
      <c r="H173" s="143">
        <f>IF(G173="","",G173-G173*COMPASS!AH185)</f>
        <v>38</v>
      </c>
    </row>
    <row r="174" spans="1:8">
      <c r="A174" s="388" t="s">
        <v>3783</v>
      </c>
      <c r="B174" s="350"/>
      <c r="C174" s="389"/>
      <c r="D174" s="390" t="s">
        <v>3079</v>
      </c>
      <c r="E174" s="351"/>
      <c r="F174" s="425"/>
      <c r="G174" s="413"/>
      <c r="H174" s="143" t="str">
        <f>IF(G174="","",G174-G174*COMPASS!AH186)</f>
        <v/>
      </c>
    </row>
    <row r="175" spans="1:8">
      <c r="A175" s="384" t="s">
        <v>3784</v>
      </c>
      <c r="B175" s="253" t="s">
        <v>25</v>
      </c>
      <c r="C175" s="188" t="s">
        <v>3785</v>
      </c>
      <c r="D175" s="187" t="s">
        <v>3786</v>
      </c>
      <c r="E175" s="418">
        <v>1</v>
      </c>
      <c r="F175" s="579"/>
      <c r="G175" s="528">
        <v>292</v>
      </c>
      <c r="H175" s="143">
        <f>IF(G175="","",G175-G175*COMPASS!AH187)</f>
        <v>292</v>
      </c>
    </row>
    <row r="176" spans="1:8">
      <c r="A176" s="384" t="s">
        <v>3787</v>
      </c>
      <c r="B176" s="253" t="s">
        <v>25</v>
      </c>
      <c r="C176" s="188" t="s">
        <v>3788</v>
      </c>
      <c r="D176" s="187" t="s">
        <v>3789</v>
      </c>
      <c r="E176" s="418">
        <v>1</v>
      </c>
      <c r="F176" s="579"/>
      <c r="G176" s="528">
        <v>528</v>
      </c>
      <c r="H176" s="143">
        <f>IF(G176="","",G176-G176*COMPASS!AH188)</f>
        <v>528</v>
      </c>
    </row>
    <row r="177" spans="1:8">
      <c r="A177" s="384" t="s">
        <v>3790</v>
      </c>
      <c r="B177" s="253" t="s">
        <v>25</v>
      </c>
      <c r="C177" s="188" t="s">
        <v>3791</v>
      </c>
      <c r="D177" s="187" t="s">
        <v>3792</v>
      </c>
      <c r="E177" s="418">
        <v>1</v>
      </c>
      <c r="F177" s="579"/>
      <c r="G177" s="528">
        <v>528</v>
      </c>
      <c r="H177" s="143">
        <f>IF(G177="","",G177-G177*COMPASS!AH189)</f>
        <v>528</v>
      </c>
    </row>
    <row r="178" spans="1:8">
      <c r="A178" s="384" t="s">
        <v>3727</v>
      </c>
      <c r="B178" s="253" t="s">
        <v>25</v>
      </c>
      <c r="C178" s="188" t="s">
        <v>3728</v>
      </c>
      <c r="D178" s="187" t="s">
        <v>3729</v>
      </c>
      <c r="E178" s="418">
        <v>1</v>
      </c>
      <c r="F178" s="579"/>
      <c r="G178" s="528">
        <v>111</v>
      </c>
      <c r="H178" s="143">
        <f>IF(G178="","",G178-G178*COMPASS!AH190)</f>
        <v>111</v>
      </c>
    </row>
    <row r="179" spans="1:8">
      <c r="A179" s="384" t="s">
        <v>3793</v>
      </c>
      <c r="B179" s="253" t="s">
        <v>25</v>
      </c>
      <c r="C179" s="188" t="s">
        <v>3794</v>
      </c>
      <c r="D179" s="187" t="s">
        <v>3795</v>
      </c>
      <c r="E179" s="418">
        <v>1</v>
      </c>
      <c r="F179" s="579"/>
      <c r="G179" s="528">
        <v>389</v>
      </c>
      <c r="H179" s="143">
        <f>IF(G179="","",G179-G179*COMPASS!AH191)</f>
        <v>389</v>
      </c>
    </row>
    <row r="180" spans="1:8">
      <c r="A180" s="384" t="s">
        <v>3796</v>
      </c>
      <c r="B180" s="253" t="s">
        <v>25</v>
      </c>
      <c r="C180" s="188" t="s">
        <v>3797</v>
      </c>
      <c r="D180" s="187" t="s">
        <v>3798</v>
      </c>
      <c r="E180" s="418">
        <v>1</v>
      </c>
      <c r="F180" s="579"/>
      <c r="G180" s="528">
        <v>265</v>
      </c>
      <c r="H180" s="143">
        <f>IF(G180="","",G180-G180*COMPASS!AH192)</f>
        <v>265</v>
      </c>
    </row>
    <row r="181" spans="1:8">
      <c r="A181" s="388" t="s">
        <v>3799</v>
      </c>
      <c r="B181" s="350"/>
      <c r="C181" s="389"/>
      <c r="D181" s="390" t="s">
        <v>3079</v>
      </c>
      <c r="E181" s="351"/>
      <c r="F181" s="425"/>
      <c r="G181" s="413"/>
      <c r="H181" s="143" t="str">
        <f>IF(G181="","",G181-G181*COMPASS!AH193)</f>
        <v/>
      </c>
    </row>
    <row r="182" spans="1:8">
      <c r="A182" s="388" t="s">
        <v>3800</v>
      </c>
      <c r="B182" s="350"/>
      <c r="C182" s="389"/>
      <c r="D182" s="390" t="s">
        <v>3079</v>
      </c>
      <c r="E182" s="351"/>
      <c r="F182" s="425"/>
      <c r="G182" s="413"/>
      <c r="H182" s="143" t="str">
        <f>IF(G182="","",G182-G182*COMPASS!AH194)</f>
        <v/>
      </c>
    </row>
    <row r="183" spans="1:8">
      <c r="A183" s="384" t="s">
        <v>3801</v>
      </c>
      <c r="B183" s="253" t="s">
        <v>25</v>
      </c>
      <c r="C183" s="188" t="s">
        <v>3802</v>
      </c>
      <c r="D183" s="187" t="s">
        <v>3803</v>
      </c>
      <c r="E183" s="418">
        <v>1</v>
      </c>
      <c r="F183" s="579"/>
      <c r="G183" s="528">
        <v>442</v>
      </c>
      <c r="H183" s="143">
        <f>IF(G183="","",G183-G183*COMPASS!AH195)</f>
        <v>442</v>
      </c>
    </row>
    <row r="184" spans="1:8">
      <c r="A184" s="384" t="s">
        <v>3804</v>
      </c>
      <c r="B184" s="253" t="s">
        <v>25</v>
      </c>
      <c r="C184" s="188" t="s">
        <v>3805</v>
      </c>
      <c r="D184" s="187" t="s">
        <v>3806</v>
      </c>
      <c r="E184" s="418">
        <v>1</v>
      </c>
      <c r="F184" s="579"/>
      <c r="G184" s="528">
        <v>166</v>
      </c>
      <c r="H184" s="143">
        <f>IF(G184="","",G184-G184*COMPASS!AH196)</f>
        <v>166</v>
      </c>
    </row>
    <row r="185" spans="1:8">
      <c r="A185" s="384" t="s">
        <v>3807</v>
      </c>
      <c r="B185" s="253" t="s">
        <v>25</v>
      </c>
      <c r="C185" s="188" t="s">
        <v>3808</v>
      </c>
      <c r="D185" s="187" t="s">
        <v>3809</v>
      </c>
      <c r="E185" s="418">
        <v>1</v>
      </c>
      <c r="F185" s="579"/>
      <c r="G185" s="528">
        <v>317</v>
      </c>
      <c r="H185" s="143">
        <f>IF(G185="","",G185-G185*COMPASS!AH197)</f>
        <v>317</v>
      </c>
    </row>
    <row r="186" spans="1:8">
      <c r="A186" s="388" t="s">
        <v>3810</v>
      </c>
      <c r="B186" s="350"/>
      <c r="C186" s="389"/>
      <c r="D186" s="390" t="s">
        <v>3079</v>
      </c>
      <c r="E186" s="351"/>
      <c r="F186" s="425"/>
      <c r="G186" s="413"/>
      <c r="H186" s="143" t="str">
        <f>IF(G186="","",G186-G186*COMPASS!AH198)</f>
        <v/>
      </c>
    </row>
    <row r="187" spans="1:8">
      <c r="A187" s="384" t="s">
        <v>3811</v>
      </c>
      <c r="B187" s="253" t="s">
        <v>25</v>
      </c>
      <c r="C187" s="188" t="s">
        <v>3812</v>
      </c>
      <c r="D187" s="187" t="s">
        <v>3813</v>
      </c>
      <c r="E187" s="418">
        <v>1</v>
      </c>
      <c r="F187" s="579"/>
      <c r="G187" s="528">
        <v>396</v>
      </c>
      <c r="H187" s="143">
        <f>IF(G187="","",G187-G187*COMPASS!AH199)</f>
        <v>396</v>
      </c>
    </row>
    <row r="188" spans="1:8">
      <c r="A188" s="384" t="s">
        <v>3814</v>
      </c>
      <c r="B188" s="253" t="s">
        <v>25</v>
      </c>
      <c r="C188" s="188" t="s">
        <v>3815</v>
      </c>
      <c r="D188" s="187" t="s">
        <v>3816</v>
      </c>
      <c r="E188" s="418">
        <v>1</v>
      </c>
      <c r="F188" s="579"/>
      <c r="G188" s="528">
        <v>216</v>
      </c>
      <c r="H188" s="143">
        <f>IF(G188="","",G188-G188*COMPASS!AH200)</f>
        <v>216</v>
      </c>
    </row>
    <row r="189" spans="1:8">
      <c r="A189" s="384" t="s">
        <v>3727</v>
      </c>
      <c r="B189" s="253" t="s">
        <v>25</v>
      </c>
      <c r="C189" s="188" t="s">
        <v>3728</v>
      </c>
      <c r="D189" s="187" t="s">
        <v>3729</v>
      </c>
      <c r="E189" s="418">
        <v>1</v>
      </c>
      <c r="F189" s="579"/>
      <c r="G189" s="528">
        <v>111</v>
      </c>
      <c r="H189" s="143">
        <f>IF(G189="","",G189-G189*COMPASS!AH201)</f>
        <v>111</v>
      </c>
    </row>
    <row r="190" spans="1:8">
      <c r="A190" s="388" t="s">
        <v>3817</v>
      </c>
      <c r="B190" s="350"/>
      <c r="C190" s="389"/>
      <c r="D190" s="390" t="s">
        <v>3079</v>
      </c>
      <c r="E190" s="351"/>
      <c r="F190" s="425"/>
      <c r="G190" s="413"/>
      <c r="H190" s="143" t="str">
        <f>IF(G190="","",G190-G190*COMPASS!AH202)</f>
        <v/>
      </c>
    </row>
    <row r="191" spans="1:8">
      <c r="A191" s="388" t="s">
        <v>3818</v>
      </c>
      <c r="B191" s="350"/>
      <c r="C191" s="389"/>
      <c r="D191" s="390" t="s">
        <v>3079</v>
      </c>
      <c r="E191" s="351"/>
      <c r="F191" s="425"/>
      <c r="G191" s="413"/>
      <c r="H191" s="143" t="str">
        <f>IF(G191="","",G191-G191*COMPASS!AH203)</f>
        <v/>
      </c>
    </row>
    <row r="192" spans="1:8">
      <c r="A192" s="384" t="s">
        <v>3819</v>
      </c>
      <c r="B192" s="253" t="s">
        <v>25</v>
      </c>
      <c r="C192" s="188" t="s">
        <v>3820</v>
      </c>
      <c r="D192" s="187" t="s">
        <v>3821</v>
      </c>
      <c r="E192" s="418">
        <v>1</v>
      </c>
      <c r="F192" s="579"/>
      <c r="G192" s="528">
        <v>92</v>
      </c>
      <c r="H192" s="143">
        <f>IF(G192="","",G192-G192*COMPASS!AH204)</f>
        <v>92</v>
      </c>
    </row>
    <row r="193" spans="1:8">
      <c r="A193" s="388" t="s">
        <v>3822</v>
      </c>
      <c r="B193" s="350"/>
      <c r="C193" s="389"/>
      <c r="D193" s="390" t="s">
        <v>3079</v>
      </c>
      <c r="E193" s="351"/>
      <c r="F193" s="425"/>
      <c r="G193" s="413"/>
      <c r="H193" s="143" t="str">
        <f>IF(G193="","",G193-G193*COMPASS!AH205)</f>
        <v/>
      </c>
    </row>
    <row r="194" spans="1:8">
      <c r="A194" s="384" t="s">
        <v>3823</v>
      </c>
      <c r="B194" s="253" t="s">
        <v>25</v>
      </c>
      <c r="C194" s="188" t="s">
        <v>3824</v>
      </c>
      <c r="D194" s="187" t="s">
        <v>3825</v>
      </c>
      <c r="E194" s="418">
        <v>1</v>
      </c>
      <c r="F194" s="579"/>
      <c r="G194" s="528">
        <v>133</v>
      </c>
      <c r="H194" s="143">
        <f>IF(G194="","",G194-G194*COMPASS!AH206)</f>
        <v>133</v>
      </c>
    </row>
    <row r="195" spans="1:8">
      <c r="A195" s="384" t="s">
        <v>3826</v>
      </c>
      <c r="B195" s="253" t="s">
        <v>25</v>
      </c>
      <c r="C195" s="188" t="s">
        <v>3827</v>
      </c>
      <c r="D195" s="187" t="s">
        <v>3828</v>
      </c>
      <c r="E195" s="418">
        <v>1</v>
      </c>
      <c r="F195" s="579"/>
      <c r="G195" s="528">
        <v>59</v>
      </c>
      <c r="H195" s="143">
        <f>IF(G195="","",G195-G195*COMPASS!AH207)</f>
        <v>59</v>
      </c>
    </row>
    <row r="196" spans="1:8">
      <c r="A196" s="384" t="s">
        <v>3829</v>
      </c>
      <c r="B196" s="253" t="s">
        <v>25</v>
      </c>
      <c r="C196" s="188" t="s">
        <v>3830</v>
      </c>
      <c r="D196" s="187" t="s">
        <v>3831</v>
      </c>
      <c r="E196" s="418">
        <v>1</v>
      </c>
      <c r="F196" s="579"/>
      <c r="G196" s="528">
        <v>133</v>
      </c>
      <c r="H196" s="143">
        <f>IF(G196="","",G196-G196*COMPASS!AH208)</f>
        <v>133</v>
      </c>
    </row>
    <row r="197" spans="1:8">
      <c r="A197" s="384" t="s">
        <v>3727</v>
      </c>
      <c r="B197" s="253" t="s">
        <v>25</v>
      </c>
      <c r="C197" s="188" t="s">
        <v>3728</v>
      </c>
      <c r="D197" s="187" t="s">
        <v>3729</v>
      </c>
      <c r="E197" s="418">
        <v>1</v>
      </c>
      <c r="F197" s="579"/>
      <c r="G197" s="528">
        <v>111</v>
      </c>
      <c r="H197" s="143">
        <f>IF(G197="","",G197-G197*COMPASS!AH209)</f>
        <v>111</v>
      </c>
    </row>
    <row r="198" spans="1:8">
      <c r="A198" s="388" t="s">
        <v>3832</v>
      </c>
      <c r="B198" s="350"/>
      <c r="C198" s="389"/>
      <c r="D198" s="390" t="s">
        <v>3079</v>
      </c>
      <c r="E198" s="351"/>
      <c r="F198" s="425"/>
      <c r="G198" s="413"/>
      <c r="H198" s="143" t="str">
        <f>IF(G198="","",G198-G198*COMPASS!AH210)</f>
        <v/>
      </c>
    </row>
    <row r="199" spans="1:8">
      <c r="A199" s="388" t="s">
        <v>3833</v>
      </c>
      <c r="B199" s="350"/>
      <c r="C199" s="389"/>
      <c r="D199" s="390" t="s">
        <v>3079</v>
      </c>
      <c r="E199" s="351"/>
      <c r="F199" s="425"/>
      <c r="G199" s="413"/>
      <c r="H199" s="143" t="str">
        <f>IF(G199="","",G199-G199*COMPASS!AH211)</f>
        <v/>
      </c>
    </row>
    <row r="200" spans="1:8">
      <c r="A200" s="384" t="s">
        <v>6034</v>
      </c>
      <c r="B200" s="253" t="s">
        <v>25</v>
      </c>
      <c r="C200" s="188" t="s">
        <v>6035</v>
      </c>
      <c r="D200" s="187" t="s">
        <v>6036</v>
      </c>
      <c r="E200" s="418">
        <v>1</v>
      </c>
      <c r="F200" s="579"/>
      <c r="G200" s="528">
        <v>1294</v>
      </c>
      <c r="H200" s="143">
        <f>IF(G200="","",G200-G200*COMPASS!AH212)</f>
        <v>1294</v>
      </c>
    </row>
    <row r="201" spans="1:8">
      <c r="A201" s="388" t="s">
        <v>10443</v>
      </c>
      <c r="B201" s="350"/>
      <c r="C201" s="389"/>
      <c r="D201" s="390" t="s">
        <v>3079</v>
      </c>
      <c r="E201" s="351"/>
      <c r="F201" s="425"/>
      <c r="G201" s="413"/>
      <c r="H201" s="143" t="str">
        <f>IF(G201="","",G201-G201*COMPASS!AH213)</f>
        <v/>
      </c>
    </row>
    <row r="202" spans="1:8">
      <c r="A202" s="388" t="s">
        <v>10444</v>
      </c>
      <c r="B202" s="350"/>
      <c r="C202" s="389"/>
      <c r="D202" s="390" t="s">
        <v>3079</v>
      </c>
      <c r="E202" s="351"/>
      <c r="F202" s="425"/>
      <c r="G202" s="413"/>
      <c r="H202" s="143" t="str">
        <f>IF(G202="","",G202-G202*COMPASS!AH214)</f>
        <v/>
      </c>
    </row>
    <row r="203" spans="1:8">
      <c r="A203" s="384" t="s">
        <v>10492</v>
      </c>
      <c r="B203" s="253" t="s">
        <v>25</v>
      </c>
      <c r="C203" s="188">
        <v>293678615</v>
      </c>
      <c r="D203" s="187" t="s">
        <v>10445</v>
      </c>
      <c r="E203" s="418">
        <v>1</v>
      </c>
      <c r="F203" s="579"/>
      <c r="G203" s="528">
        <v>988</v>
      </c>
      <c r="H203" s="143">
        <f>IF(G203="","",G203-G203*COMPASS!AH215)</f>
        <v>988</v>
      </c>
    </row>
    <row r="204" spans="1:8">
      <c r="A204" s="384" t="s">
        <v>10493</v>
      </c>
      <c r="B204" s="253" t="s">
        <v>25</v>
      </c>
      <c r="C204" s="188">
        <v>293678628</v>
      </c>
      <c r="D204" s="187" t="s">
        <v>10446</v>
      </c>
      <c r="E204" s="418">
        <v>1</v>
      </c>
      <c r="F204" s="579"/>
      <c r="G204" s="528">
        <v>1289</v>
      </c>
      <c r="H204" s="143">
        <f>IF(G204="","",G204-G204*COMPASS!AH216)</f>
        <v>1289</v>
      </c>
    </row>
    <row r="205" spans="1:8">
      <c r="A205" s="384" t="s">
        <v>10494</v>
      </c>
      <c r="B205" s="253" t="s">
        <v>25</v>
      </c>
      <c r="C205" s="188">
        <v>293673665</v>
      </c>
      <c r="D205" s="187" t="s">
        <v>10447</v>
      </c>
      <c r="E205" s="418">
        <v>1</v>
      </c>
      <c r="F205" s="579"/>
      <c r="G205" s="528">
        <v>1288</v>
      </c>
      <c r="H205" s="143">
        <f>IF(G205="","",G205-G205*COMPASS!AH217)</f>
        <v>1288</v>
      </c>
    </row>
    <row r="206" spans="1:8">
      <c r="A206" s="384" t="s">
        <v>10495</v>
      </c>
      <c r="B206" s="253" t="s">
        <v>25</v>
      </c>
      <c r="C206" s="188">
        <v>293678636</v>
      </c>
      <c r="D206" s="187" t="s">
        <v>10448</v>
      </c>
      <c r="E206" s="418">
        <v>1</v>
      </c>
      <c r="F206" s="579"/>
      <c r="G206" s="528">
        <v>1105</v>
      </c>
      <c r="H206" s="143">
        <f>IF(G206="","",G206-G206*COMPASS!AH218)</f>
        <v>1105</v>
      </c>
    </row>
    <row r="207" spans="1:8">
      <c r="A207" s="384" t="s">
        <v>10496</v>
      </c>
      <c r="B207" s="253" t="s">
        <v>25</v>
      </c>
      <c r="C207" s="188">
        <v>293673644</v>
      </c>
      <c r="D207" s="187" t="s">
        <v>10449</v>
      </c>
      <c r="E207" s="418">
        <v>1</v>
      </c>
      <c r="F207" s="579"/>
      <c r="G207" s="528">
        <v>1536</v>
      </c>
      <c r="H207" s="143">
        <f>IF(G207="","",G207-G207*COMPASS!AH219)</f>
        <v>1536</v>
      </c>
    </row>
    <row r="208" spans="1:8">
      <c r="A208" s="384" t="s">
        <v>10497</v>
      </c>
      <c r="B208" s="253" t="s">
        <v>25</v>
      </c>
      <c r="C208" s="188">
        <v>293678678</v>
      </c>
      <c r="D208" s="187" t="s">
        <v>10450</v>
      </c>
      <c r="E208" s="418">
        <v>1</v>
      </c>
      <c r="F208" s="579"/>
      <c r="G208" s="528">
        <v>1536</v>
      </c>
      <c r="H208" s="143">
        <f>IF(G208="","",G208-G208*COMPASS!AH220)</f>
        <v>1536</v>
      </c>
    </row>
    <row r="209" spans="1:8">
      <c r="A209" s="384" t="s">
        <v>10498</v>
      </c>
      <c r="B209" s="253" t="s">
        <v>25</v>
      </c>
      <c r="C209" s="188">
        <v>293678660</v>
      </c>
      <c r="D209" s="187" t="s">
        <v>10451</v>
      </c>
      <c r="E209" s="418">
        <v>1</v>
      </c>
      <c r="F209" s="579"/>
      <c r="G209" s="528">
        <v>1382</v>
      </c>
      <c r="H209" s="143">
        <f>IF(G209="","",G209-G209*COMPASS!AH221)</f>
        <v>1382</v>
      </c>
    </row>
    <row r="210" spans="1:8">
      <c r="A210" s="384" t="s">
        <v>10499</v>
      </c>
      <c r="B210" s="253" t="s">
        <v>25</v>
      </c>
      <c r="C210" s="188">
        <v>293690335</v>
      </c>
      <c r="D210" s="187" t="s">
        <v>10452</v>
      </c>
      <c r="E210" s="418">
        <v>1</v>
      </c>
      <c r="F210" s="579"/>
      <c r="G210" s="528">
        <v>166</v>
      </c>
      <c r="H210" s="143">
        <f>IF(G210="","",G210-G210*COMPASS!AH222)</f>
        <v>166</v>
      </c>
    </row>
    <row r="211" spans="1:8">
      <c r="A211" s="384" t="s">
        <v>10500</v>
      </c>
      <c r="B211" s="253" t="s">
        <v>25</v>
      </c>
      <c r="C211" s="188">
        <v>293589574</v>
      </c>
      <c r="D211" s="187" t="s">
        <v>10453</v>
      </c>
      <c r="E211" s="418">
        <v>1</v>
      </c>
      <c r="F211" s="579"/>
      <c r="G211" s="528">
        <v>227</v>
      </c>
      <c r="H211" s="143">
        <f>IF(G211="","",G211-G211*COMPASS!AH223)</f>
        <v>227</v>
      </c>
    </row>
    <row r="212" spans="1:8">
      <c r="A212" s="384" t="s">
        <v>10501</v>
      </c>
      <c r="B212" s="253" t="s">
        <v>25</v>
      </c>
      <c r="C212" s="188">
        <v>293729954</v>
      </c>
      <c r="D212" s="187" t="s">
        <v>10454</v>
      </c>
      <c r="E212" s="418">
        <v>1</v>
      </c>
      <c r="F212" s="579"/>
      <c r="G212" s="528">
        <v>368</v>
      </c>
      <c r="H212" s="143">
        <f>IF(G212="","",G212-G212*COMPASS!AH224)</f>
        <v>368</v>
      </c>
    </row>
    <row r="213" spans="1:8">
      <c r="A213" s="388" t="s">
        <v>10455</v>
      </c>
      <c r="B213" s="350"/>
      <c r="C213" s="389"/>
      <c r="D213" s="390" t="s">
        <v>3079</v>
      </c>
      <c r="E213" s="351"/>
      <c r="F213" s="425"/>
      <c r="G213" s="413"/>
      <c r="H213" s="143" t="str">
        <f>IF(G213="","",G213-G213*COMPASS!AH225)</f>
        <v/>
      </c>
    </row>
    <row r="214" spans="1:8">
      <c r="A214" s="384" t="s">
        <v>10502</v>
      </c>
      <c r="B214" s="253" t="s">
        <v>25</v>
      </c>
      <c r="C214" s="188">
        <v>293722319</v>
      </c>
      <c r="D214" s="187" t="s">
        <v>10456</v>
      </c>
      <c r="E214" s="418">
        <v>1</v>
      </c>
      <c r="F214" s="579"/>
      <c r="G214" s="528">
        <v>8667</v>
      </c>
      <c r="H214" s="143">
        <f>IF(G214="","",G214-G214*COMPASS!AH226)</f>
        <v>8667</v>
      </c>
    </row>
    <row r="215" spans="1:8">
      <c r="A215" s="384" t="s">
        <v>10503</v>
      </c>
      <c r="B215" s="253" t="s">
        <v>25</v>
      </c>
      <c r="C215" s="188">
        <v>293679290</v>
      </c>
      <c r="D215" s="187" t="s">
        <v>10457</v>
      </c>
      <c r="E215" s="418">
        <v>1</v>
      </c>
      <c r="F215" s="579"/>
      <c r="G215" s="528">
        <v>1622</v>
      </c>
      <c r="H215" s="143">
        <f>IF(G215="","",G215-G215*COMPASS!AH227)</f>
        <v>1622</v>
      </c>
    </row>
    <row r="216" spans="1:8">
      <c r="A216" s="384" t="s">
        <v>10504</v>
      </c>
      <c r="B216" s="253" t="s">
        <v>25</v>
      </c>
      <c r="C216" s="188">
        <v>293654727</v>
      </c>
      <c r="D216" s="187" t="s">
        <v>10458</v>
      </c>
      <c r="E216" s="418">
        <v>1</v>
      </c>
      <c r="F216" s="579"/>
      <c r="G216" s="528">
        <v>3248</v>
      </c>
      <c r="H216" s="143">
        <f>IF(G216="","",G216-G216*COMPASS!AH228)</f>
        <v>3248</v>
      </c>
    </row>
    <row r="217" spans="1:8">
      <c r="A217" s="384" t="s">
        <v>10505</v>
      </c>
      <c r="B217" s="253" t="s">
        <v>25</v>
      </c>
      <c r="C217" s="188">
        <v>293734575</v>
      </c>
      <c r="D217" s="187" t="s">
        <v>10459</v>
      </c>
      <c r="E217" s="418">
        <v>1</v>
      </c>
      <c r="F217" s="579"/>
      <c r="G217" s="528">
        <v>151</v>
      </c>
      <c r="H217" s="143">
        <f>IF(G217="","",G217-G217*COMPASS!AH229)</f>
        <v>151</v>
      </c>
    </row>
    <row r="218" spans="1:8">
      <c r="A218" s="384" t="s">
        <v>10506</v>
      </c>
      <c r="B218" s="253" t="s">
        <v>25</v>
      </c>
      <c r="C218" s="188">
        <v>293735577</v>
      </c>
      <c r="D218" s="187" t="s">
        <v>10460</v>
      </c>
      <c r="E218" s="418">
        <v>1</v>
      </c>
      <c r="F218" s="579"/>
      <c r="G218" s="528">
        <v>210</v>
      </c>
      <c r="H218" s="143">
        <f>IF(G218="","",G218-G218*COMPASS!AH230)</f>
        <v>210</v>
      </c>
    </row>
    <row r="219" spans="1:8">
      <c r="A219" s="384" t="s">
        <v>10507</v>
      </c>
      <c r="B219" s="253" t="s">
        <v>25</v>
      </c>
      <c r="C219" s="188">
        <v>293757482</v>
      </c>
      <c r="D219" s="187" t="s">
        <v>10461</v>
      </c>
      <c r="E219" s="418">
        <v>1</v>
      </c>
      <c r="F219" s="579"/>
      <c r="G219" s="528">
        <v>696</v>
      </c>
      <c r="H219" s="143">
        <f>IF(G219="","",G219-G219*COMPASS!AH231)</f>
        <v>696</v>
      </c>
    </row>
    <row r="220" spans="1:8">
      <c r="A220" s="384" t="s">
        <v>10508</v>
      </c>
      <c r="B220" s="253" t="s">
        <v>25</v>
      </c>
      <c r="C220" s="188">
        <v>293759994</v>
      </c>
      <c r="D220" s="187" t="s">
        <v>10462</v>
      </c>
      <c r="E220" s="418">
        <v>1</v>
      </c>
      <c r="F220" s="579"/>
      <c r="G220" s="528">
        <v>2097</v>
      </c>
      <c r="H220" s="143">
        <f>IF(G220="","",G220-G220*COMPASS!AH232)</f>
        <v>2097</v>
      </c>
    </row>
    <row r="221" spans="1:8">
      <c r="A221" s="384" t="s">
        <v>10509</v>
      </c>
      <c r="B221" s="253" t="s">
        <v>25</v>
      </c>
      <c r="C221" s="188">
        <v>293760004</v>
      </c>
      <c r="D221" s="187" t="s">
        <v>10463</v>
      </c>
      <c r="E221" s="418">
        <v>1</v>
      </c>
      <c r="F221" s="579"/>
      <c r="G221" s="528">
        <v>385</v>
      </c>
      <c r="H221" s="143">
        <f>IF(G221="","",G221-G221*COMPASS!AH233)</f>
        <v>385</v>
      </c>
    </row>
    <row r="222" spans="1:8">
      <c r="A222" s="388" t="s">
        <v>10464</v>
      </c>
      <c r="B222" s="350"/>
      <c r="C222" s="389"/>
      <c r="D222" s="390"/>
      <c r="E222" s="351"/>
      <c r="F222" s="425"/>
      <c r="G222" s="413"/>
      <c r="H222" s="143" t="str">
        <f>IF(G222="","",G222-G222*COMPASS!AH234)</f>
        <v/>
      </c>
    </row>
    <row r="223" spans="1:8">
      <c r="A223" s="384" t="s">
        <v>10510</v>
      </c>
      <c r="B223" s="253" t="s">
        <v>25</v>
      </c>
      <c r="C223" s="188">
        <v>293744604</v>
      </c>
      <c r="D223" s="187" t="s">
        <v>10465</v>
      </c>
      <c r="E223" s="418">
        <v>1</v>
      </c>
      <c r="F223" s="579"/>
      <c r="G223" s="528">
        <v>7614</v>
      </c>
      <c r="H223" s="143">
        <f>IF(G223="","",G223-G223*COMPASS!AH235)</f>
        <v>7614</v>
      </c>
    </row>
    <row r="224" spans="1:8">
      <c r="A224" s="384" t="s">
        <v>10511</v>
      </c>
      <c r="B224" s="253" t="s">
        <v>25</v>
      </c>
      <c r="C224" s="188">
        <v>293762264</v>
      </c>
      <c r="D224" s="187" t="s">
        <v>10466</v>
      </c>
      <c r="E224" s="418">
        <v>1</v>
      </c>
      <c r="F224" s="579"/>
      <c r="G224" s="528">
        <v>1235</v>
      </c>
      <c r="H224" s="143">
        <f>IF(G224="","",G224-G224*COMPASS!AH236)</f>
        <v>1235</v>
      </c>
    </row>
    <row r="225" spans="1:8">
      <c r="A225" s="388" t="s">
        <v>10467</v>
      </c>
      <c r="B225" s="350"/>
      <c r="C225" s="389"/>
      <c r="D225" s="390"/>
      <c r="E225" s="351"/>
      <c r="F225" s="425"/>
      <c r="G225" s="413"/>
      <c r="H225" s="143" t="str">
        <f>IF(G225="","",G225-G225*COMPASS!AH237)</f>
        <v/>
      </c>
    </row>
    <row r="226" spans="1:8">
      <c r="A226" s="384" t="s">
        <v>10512</v>
      </c>
      <c r="B226" s="253" t="s">
        <v>25</v>
      </c>
      <c r="C226" s="188">
        <v>293670375</v>
      </c>
      <c r="D226" s="187" t="s">
        <v>10468</v>
      </c>
      <c r="E226" s="418">
        <v>1</v>
      </c>
      <c r="F226" s="579"/>
      <c r="G226" s="528">
        <v>1576</v>
      </c>
      <c r="H226" s="143">
        <f>IF(G226="","",G226-G226*COMPASS!AH238)</f>
        <v>1576</v>
      </c>
    </row>
    <row r="227" spans="1:8">
      <c r="A227" s="384" t="s">
        <v>10513</v>
      </c>
      <c r="B227" s="253" t="s">
        <v>25</v>
      </c>
      <c r="C227" s="188">
        <v>293745250</v>
      </c>
      <c r="D227" s="187" t="s">
        <v>10469</v>
      </c>
      <c r="E227" s="418">
        <v>1</v>
      </c>
      <c r="F227" s="579"/>
      <c r="G227" s="528">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Settembre25</v>
      </c>
      <c r="B1" s="112"/>
      <c r="C1" s="133"/>
      <c r="D1" s="1164" t="str">
        <f>'Bosch VideoSystem'!D1:G1</f>
        <v>www.compass-distribution.it</v>
      </c>
      <c r="E1" s="1164"/>
      <c r="F1" s="1164"/>
      <c r="G1" s="1164"/>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69" t="s">
        <v>14705</v>
      </c>
      <c r="B5" s="955"/>
      <c r="C5" s="956"/>
      <c r="D5" s="956"/>
      <c r="E5" s="957"/>
      <c r="F5" s="954"/>
      <c r="G5" s="954"/>
      <c r="H5" s="156"/>
    </row>
    <row r="6" spans="1:10" s="63" customFormat="1" ht="17.399999999999999" customHeight="1">
      <c r="A6" s="333" t="s">
        <v>411</v>
      </c>
      <c r="B6" s="1070"/>
      <c r="C6" s="475"/>
      <c r="D6" s="958"/>
      <c r="E6" s="569"/>
      <c r="F6" s="570"/>
      <c r="G6" s="569"/>
      <c r="H6" s="147"/>
      <c r="I6" s="54"/>
      <c r="J6" s="125"/>
    </row>
    <row r="7" spans="1:10" s="63" customFormat="1" ht="17.399999999999999" customHeight="1">
      <c r="A7" s="1071" t="s">
        <v>19097</v>
      </c>
      <c r="B7" s="1072" t="s">
        <v>25</v>
      </c>
      <c r="C7" s="1073" t="s">
        <v>19045</v>
      </c>
      <c r="D7" s="1073" t="s">
        <v>19046</v>
      </c>
      <c r="E7" s="1074">
        <v>1</v>
      </c>
      <c r="F7" s="1075"/>
      <c r="G7" s="1076"/>
      <c r="H7" s="147" t="str">
        <f>IF(G7="","",G7-G7*COMPASS!$AH$19)</f>
        <v/>
      </c>
      <c r="I7" s="127"/>
    </row>
    <row r="8" spans="1:10" s="63" customFormat="1" ht="17.399999999999999" customHeight="1">
      <c r="A8" s="384" t="s">
        <v>418</v>
      </c>
      <c r="B8" s="473" t="s">
        <v>25</v>
      </c>
      <c r="C8" s="474" t="s">
        <v>412</v>
      </c>
      <c r="D8" s="474" t="s">
        <v>19047</v>
      </c>
      <c r="E8" s="471">
        <v>1</v>
      </c>
      <c r="F8" s="470"/>
      <c r="G8" s="581">
        <v>100</v>
      </c>
      <c r="H8" s="147">
        <f>IF(G8="","",G8-G8*COMPASS!$AH$19)</f>
        <v>100</v>
      </c>
      <c r="I8" s="54"/>
      <c r="J8" s="125"/>
    </row>
    <row r="9" spans="1:10" ht="17.399999999999999" customHeight="1">
      <c r="A9" s="333" t="s">
        <v>413</v>
      </c>
      <c r="B9" s="1070"/>
      <c r="C9" s="475"/>
      <c r="D9" s="958"/>
      <c r="E9" s="569"/>
      <c r="F9" s="570"/>
      <c r="G9" s="569"/>
      <c r="H9" s="147" t="str">
        <f>IF(G9="","",G9-G9*COMPASS!$AH$19)</f>
        <v/>
      </c>
      <c r="J9" s="125"/>
    </row>
    <row r="10" spans="1:10" s="63" customFormat="1" ht="17.399999999999999" customHeight="1">
      <c r="A10" s="1071" t="s">
        <v>19097</v>
      </c>
      <c r="B10" s="1072" t="s">
        <v>25</v>
      </c>
      <c r="C10" s="1073" t="s">
        <v>19045</v>
      </c>
      <c r="D10" s="1073" t="s">
        <v>19046</v>
      </c>
      <c r="E10" s="1074">
        <v>1</v>
      </c>
      <c r="F10" s="1075"/>
      <c r="G10" s="1076"/>
      <c r="H10" s="147" t="str">
        <f>IF(G10="","",G10-G10*COMPASS!$AH$19)</f>
        <v/>
      </c>
      <c r="I10" s="54"/>
      <c r="J10" s="125"/>
    </row>
    <row r="11" spans="1:10" s="63" customFormat="1" ht="17.399999999999999" customHeight="1">
      <c r="A11" s="384" t="s">
        <v>419</v>
      </c>
      <c r="B11" s="473" t="s">
        <v>25</v>
      </c>
      <c r="C11" s="474" t="s">
        <v>414</v>
      </c>
      <c r="D11" s="474" t="s">
        <v>19048</v>
      </c>
      <c r="E11" s="471">
        <v>1</v>
      </c>
      <c r="F11" s="470"/>
      <c r="G11" s="581">
        <v>200</v>
      </c>
      <c r="H11" s="147">
        <f>IF(G11="","",G11-G11*COMPASS!$AH$19)</f>
        <v>200</v>
      </c>
      <c r="I11" s="54"/>
      <c r="J11" s="125"/>
    </row>
    <row r="12" spans="1:10" s="63" customFormat="1" ht="17.399999999999999" customHeight="1">
      <c r="A12" s="333" t="s">
        <v>415</v>
      </c>
      <c r="B12" s="1070"/>
      <c r="C12" s="475"/>
      <c r="D12" s="958"/>
      <c r="E12" s="569"/>
      <c r="F12" s="570"/>
      <c r="G12" s="569"/>
      <c r="H12" s="147" t="str">
        <f>IF(G12="","",G12-G12*COMPASS!$AH$19)</f>
        <v/>
      </c>
      <c r="I12" s="54"/>
      <c r="J12" s="125"/>
    </row>
    <row r="13" spans="1:10" s="63" customFormat="1" ht="17.399999999999999" customHeight="1">
      <c r="A13" s="1071" t="s">
        <v>19097</v>
      </c>
      <c r="B13" s="1072" t="s">
        <v>25</v>
      </c>
      <c r="C13" s="1073" t="s">
        <v>19045</v>
      </c>
      <c r="D13" s="1073" t="s">
        <v>19046</v>
      </c>
      <c r="E13" s="1074">
        <v>1</v>
      </c>
      <c r="F13" s="1075"/>
      <c r="G13" s="1076"/>
      <c r="H13" s="147" t="str">
        <f>IF(G13="","",G13-G13*COMPASS!$AH$19)</f>
        <v/>
      </c>
      <c r="I13" s="54"/>
      <c r="J13" s="125"/>
    </row>
    <row r="14" spans="1:10" s="59" customFormat="1" ht="17.399999999999999" customHeight="1">
      <c r="A14" s="384" t="s">
        <v>420</v>
      </c>
      <c r="B14" s="473" t="s">
        <v>25</v>
      </c>
      <c r="C14" s="474" t="s">
        <v>416</v>
      </c>
      <c r="D14" s="474" t="s">
        <v>19049</v>
      </c>
      <c r="E14" s="471">
        <v>1</v>
      </c>
      <c r="F14" s="470"/>
      <c r="G14" s="581">
        <v>300</v>
      </c>
      <c r="H14" s="147">
        <f>IF(G14="","",G14-G14*COMPASS!$AH$19)</f>
        <v>300</v>
      </c>
      <c r="I14" s="54"/>
      <c r="J14" s="125"/>
    </row>
    <row r="15" spans="1:10" s="63" customFormat="1" ht="17.399999999999999" customHeight="1">
      <c r="A15" s="333" t="s">
        <v>6251</v>
      </c>
      <c r="B15" s="1070"/>
      <c r="C15" s="475"/>
      <c r="D15" s="958"/>
      <c r="E15" s="569"/>
      <c r="F15" s="570"/>
      <c r="G15" s="569"/>
      <c r="H15" s="147" t="str">
        <f>IF(G15="","",G15-G15*COMPASS!$AH$19)</f>
        <v/>
      </c>
      <c r="I15" s="54"/>
      <c r="J15" s="125"/>
    </row>
    <row r="16" spans="1:10" s="63" customFormat="1" ht="17.399999999999999" customHeight="1">
      <c r="A16" s="384" t="s">
        <v>19098</v>
      </c>
      <c r="B16" s="473" t="s">
        <v>25</v>
      </c>
      <c r="C16" s="1073" t="s">
        <v>19050</v>
      </c>
      <c r="D16" s="474" t="s">
        <v>19051</v>
      </c>
      <c r="E16" s="471">
        <v>1</v>
      </c>
      <c r="F16" s="608"/>
      <c r="G16" s="581">
        <v>600</v>
      </c>
      <c r="H16" s="147">
        <f>IF(G16="","",G16-G16*COMPASS!$AH$19)</f>
        <v>600</v>
      </c>
      <c r="I16" s="54"/>
      <c r="J16" s="125"/>
    </row>
    <row r="17" spans="1:10" ht="17.399999999999999" customHeight="1">
      <c r="A17" s="384" t="s">
        <v>19099</v>
      </c>
      <c r="B17" s="473" t="s">
        <v>25</v>
      </c>
      <c r="C17" s="1073" t="s">
        <v>19052</v>
      </c>
      <c r="D17" s="474" t="s">
        <v>19053</v>
      </c>
      <c r="E17" s="471">
        <v>1</v>
      </c>
      <c r="F17" s="608"/>
      <c r="G17" s="581">
        <v>800</v>
      </c>
      <c r="H17" s="147">
        <f>IF(G17="","",G17-G17*COMPASS!$AH$19)</f>
        <v>800</v>
      </c>
      <c r="J17" s="125"/>
    </row>
    <row r="18" spans="1:10" ht="17.399999999999999" customHeight="1">
      <c r="A18" s="384" t="s">
        <v>19100</v>
      </c>
      <c r="B18" s="473" t="s">
        <v>25</v>
      </c>
      <c r="C18" s="1073" t="s">
        <v>19054</v>
      </c>
      <c r="D18" s="474" t="s">
        <v>19055</v>
      </c>
      <c r="E18" s="471">
        <v>1</v>
      </c>
      <c r="F18" s="608"/>
      <c r="G18" s="581">
        <v>1200</v>
      </c>
      <c r="H18" s="147">
        <f>IF(G18="","",G18-G18*COMPASS!$AH$19)</f>
        <v>1200</v>
      </c>
      <c r="J18" s="125"/>
    </row>
    <row r="19" spans="1:10" s="63" customFormat="1" ht="17.399999999999999" customHeight="1">
      <c r="A19" s="384" t="s">
        <v>19101</v>
      </c>
      <c r="B19" s="473" t="s">
        <v>25</v>
      </c>
      <c r="C19" s="1073" t="s">
        <v>19056</v>
      </c>
      <c r="D19" s="474" t="s">
        <v>19057</v>
      </c>
      <c r="E19" s="471">
        <v>1</v>
      </c>
      <c r="F19" s="608"/>
      <c r="G19" s="581">
        <v>1800</v>
      </c>
      <c r="H19" s="147">
        <f>IF(G19="","",G19-G19*COMPASS!$AH$19)</f>
        <v>1800</v>
      </c>
      <c r="I19" s="54"/>
      <c r="J19" s="125"/>
    </row>
    <row r="20" spans="1:10" ht="17.399999999999999" customHeight="1">
      <c r="A20" s="333" t="s">
        <v>11373</v>
      </c>
      <c r="B20" s="1070"/>
      <c r="C20" s="472"/>
      <c r="D20" s="958"/>
      <c r="E20" s="569"/>
      <c r="F20" s="570"/>
      <c r="G20" s="569"/>
      <c r="H20" s="147" t="str">
        <f>IF(G20="","",G20-G20*COMPASS!$AH$19)</f>
        <v/>
      </c>
      <c r="J20" s="125"/>
    </row>
    <row r="21" spans="1:10" s="63" customFormat="1" ht="17.399999999999999" customHeight="1">
      <c r="A21" s="384" t="s">
        <v>4247</v>
      </c>
      <c r="B21" s="473" t="s">
        <v>25</v>
      </c>
      <c r="C21" s="474" t="s">
        <v>11374</v>
      </c>
      <c r="D21" s="474" t="s">
        <v>19058</v>
      </c>
      <c r="E21" s="471">
        <v>1</v>
      </c>
      <c r="F21" s="470"/>
      <c r="G21" s="581">
        <v>500</v>
      </c>
      <c r="H21" s="147">
        <f>IF(G21="","",G21-G21*COMPASS!$AH$19)</f>
        <v>500</v>
      </c>
      <c r="I21" s="54"/>
      <c r="J21" s="125"/>
    </row>
    <row r="22" spans="1:10" s="63" customFormat="1" ht="17.399999999999999" customHeight="1">
      <c r="A22" s="384" t="s">
        <v>375</v>
      </c>
      <c r="B22" s="473" t="s">
        <v>25</v>
      </c>
      <c r="C22" s="474" t="s">
        <v>374</v>
      </c>
      <c r="D22" s="474" t="s">
        <v>19059</v>
      </c>
      <c r="E22" s="471">
        <v>1</v>
      </c>
      <c r="F22" s="470"/>
      <c r="G22" s="581">
        <v>300</v>
      </c>
      <c r="H22" s="147">
        <f>IF(G22="","",G22-G22*COMPASS!$AH$19)</f>
        <v>300</v>
      </c>
      <c r="I22" s="54"/>
      <c r="J22" s="125"/>
    </row>
    <row r="23" spans="1:10" s="63" customFormat="1" ht="17.399999999999999" customHeight="1">
      <c r="A23" s="333" t="s">
        <v>7367</v>
      </c>
      <c r="B23" s="1070"/>
      <c r="C23" s="472"/>
      <c r="D23" s="958"/>
      <c r="E23" s="569"/>
      <c r="F23" s="570"/>
      <c r="G23" s="569"/>
      <c r="H23" s="147" t="str">
        <f>IF(G23="","",G23-G23*COMPASS!$AH$19)</f>
        <v/>
      </c>
      <c r="I23" s="54"/>
      <c r="J23" s="125"/>
    </row>
    <row r="24" spans="1:10" ht="17.399999999999999" customHeight="1">
      <c r="A24" s="384" t="s">
        <v>19102</v>
      </c>
      <c r="B24" s="473" t="s">
        <v>25</v>
      </c>
      <c r="C24" s="474" t="s">
        <v>19103</v>
      </c>
      <c r="D24" s="474" t="s">
        <v>19060</v>
      </c>
      <c r="E24" s="471">
        <v>1</v>
      </c>
      <c r="F24" s="470"/>
      <c r="G24" s="581">
        <v>70</v>
      </c>
      <c r="H24" s="147">
        <f>IF(G24="","",G24-G24*COMPASS!$AH$19)</f>
        <v>70</v>
      </c>
      <c r="J24" s="125"/>
    </row>
    <row r="25" spans="1:10" s="63" customFormat="1" ht="17.399999999999999" customHeight="1">
      <c r="A25" s="384" t="s">
        <v>19104</v>
      </c>
      <c r="B25" s="473" t="s">
        <v>25</v>
      </c>
      <c r="C25" s="1077" t="s">
        <v>19061</v>
      </c>
      <c r="D25" s="1077" t="s">
        <v>19062</v>
      </c>
      <c r="E25" s="471">
        <v>1</v>
      </c>
      <c r="F25" s="470"/>
      <c r="G25" s="581">
        <v>1600</v>
      </c>
      <c r="H25" s="147">
        <f>IF(G25="","",G25-G25*COMPASS!$AH$19)</f>
        <v>1600</v>
      </c>
      <c r="I25" s="54"/>
      <c r="J25" s="125"/>
    </row>
    <row r="26" spans="1:10" s="63" customFormat="1" ht="17.399999999999999" customHeight="1">
      <c r="A26" s="384" t="s">
        <v>19105</v>
      </c>
      <c r="B26" s="473" t="s">
        <v>25</v>
      </c>
      <c r="C26" s="474" t="s">
        <v>19106</v>
      </c>
      <c r="D26" s="474" t="s">
        <v>19063</v>
      </c>
      <c r="E26" s="471">
        <v>1</v>
      </c>
      <c r="F26" s="470"/>
      <c r="G26" s="581">
        <v>0</v>
      </c>
      <c r="H26" s="147">
        <f>IF(G26="","",G26-G26*COMPASS!$AH$19)</f>
        <v>0</v>
      </c>
      <c r="I26" s="54"/>
      <c r="J26" s="125"/>
    </row>
    <row r="27" spans="1:10" ht="17.399999999999999" customHeight="1">
      <c r="A27" s="384" t="s">
        <v>8495</v>
      </c>
      <c r="B27" s="473" t="s">
        <v>25</v>
      </c>
      <c r="C27" s="474" t="s">
        <v>8496</v>
      </c>
      <c r="D27" s="474" t="s">
        <v>19064</v>
      </c>
      <c r="E27" s="471">
        <v>1</v>
      </c>
      <c r="F27" s="470"/>
      <c r="G27" s="581">
        <v>250</v>
      </c>
      <c r="H27" s="156">
        <f>IF(G27="","",G27-G27*COMPASS!$AH$19)</f>
        <v>250</v>
      </c>
    </row>
    <row r="28" spans="1:10" s="63" customFormat="1" ht="17.399999999999999" customHeight="1">
      <c r="A28" s="1071" t="s">
        <v>19107</v>
      </c>
      <c r="B28" s="1072" t="s">
        <v>25</v>
      </c>
      <c r="C28" s="1073" t="s">
        <v>19065</v>
      </c>
      <c r="D28" s="1073" t="s">
        <v>19066</v>
      </c>
      <c r="E28" s="1074">
        <v>1</v>
      </c>
      <c r="F28" s="1075"/>
      <c r="G28" s="1076">
        <v>300</v>
      </c>
      <c r="H28" s="147">
        <f>IF(G28="","",G28-G28*COMPASS!$AH$19)</f>
        <v>300</v>
      </c>
      <c r="I28" s="54"/>
      <c r="J28" s="125"/>
    </row>
    <row r="29" spans="1:10" s="63" customFormat="1" ht="17.399999999999999" customHeight="1">
      <c r="A29" s="333" t="s">
        <v>8497</v>
      </c>
      <c r="B29" s="1070"/>
      <c r="C29" s="475"/>
      <c r="D29" s="958"/>
      <c r="E29" s="569"/>
      <c r="F29" s="570"/>
      <c r="G29" s="569"/>
      <c r="H29" s="147" t="str">
        <f>IF(G29="","",G29-G29*COMPASS!$AH$19)</f>
        <v/>
      </c>
      <c r="I29" s="54"/>
      <c r="J29" s="125"/>
    </row>
    <row r="30" spans="1:10" s="63" customFormat="1" ht="17.399999999999999" customHeight="1">
      <c r="A30" s="384" t="s">
        <v>8498</v>
      </c>
      <c r="B30" s="1078" t="s">
        <v>65</v>
      </c>
      <c r="C30" s="474" t="s">
        <v>8499</v>
      </c>
      <c r="D30" s="474" t="s">
        <v>19067</v>
      </c>
      <c r="E30" s="471">
        <v>1</v>
      </c>
      <c r="F30" s="470"/>
      <c r="G30" s="581">
        <v>0</v>
      </c>
      <c r="H30" s="147">
        <f>IF(G30="","",G30-G30*COMPASS!$AH$19)</f>
        <v>0</v>
      </c>
      <c r="I30" s="54"/>
      <c r="J30" s="125"/>
    </row>
    <row r="31" spans="1:10" ht="17.399999999999999" customHeight="1">
      <c r="A31" s="1071" t="s">
        <v>19108</v>
      </c>
      <c r="B31" s="1072" t="s">
        <v>25</v>
      </c>
      <c r="C31" s="1073" t="s">
        <v>19068</v>
      </c>
      <c r="D31" s="1073" t="s">
        <v>19069</v>
      </c>
      <c r="E31" s="1074">
        <v>1</v>
      </c>
      <c r="F31" s="1079"/>
      <c r="G31" s="1076">
        <v>0</v>
      </c>
      <c r="H31" s="147">
        <f>IF(G31="","",G31-G31*COMPASS!$AH$19)</f>
        <v>0</v>
      </c>
      <c r="J31" s="125"/>
    </row>
    <row r="32" spans="1:10" s="63" customFormat="1" ht="17.399999999999999" customHeight="1">
      <c r="A32" s="1071" t="s">
        <v>19109</v>
      </c>
      <c r="B32" s="1072" t="s">
        <v>25</v>
      </c>
      <c r="C32" s="1073" t="s">
        <v>19070</v>
      </c>
      <c r="D32" s="1073" t="s">
        <v>19071</v>
      </c>
      <c r="E32" s="1074">
        <v>1</v>
      </c>
      <c r="F32" s="1079"/>
      <c r="G32" s="1076">
        <v>0</v>
      </c>
      <c r="H32" s="147">
        <f>IF(G32="","",G32-G32*COMPASS!$AH$19)</f>
        <v>0</v>
      </c>
      <c r="I32" s="54"/>
      <c r="J32" s="125"/>
    </row>
    <row r="33" spans="1:10" s="63" customFormat="1" ht="17.399999999999999" customHeight="1">
      <c r="A33" s="1071" t="s">
        <v>19110</v>
      </c>
      <c r="B33" s="1072" t="s">
        <v>25</v>
      </c>
      <c r="C33" s="1073" t="s">
        <v>19072</v>
      </c>
      <c r="D33" s="1073" t="s">
        <v>19073</v>
      </c>
      <c r="E33" s="1074">
        <v>1</v>
      </c>
      <c r="F33" s="1079"/>
      <c r="G33" s="1076">
        <v>0</v>
      </c>
      <c r="H33" s="147">
        <f>IF(G33="","",G33-G33*COMPASS!$AH$19)</f>
        <v>0</v>
      </c>
      <c r="I33" s="54"/>
      <c r="J33" s="125"/>
    </row>
    <row r="34" spans="1:10" ht="17.399999999999999" customHeight="1">
      <c r="A34" s="1071" t="s">
        <v>19111</v>
      </c>
      <c r="B34" s="1072" t="s">
        <v>25</v>
      </c>
      <c r="C34" s="1073" t="s">
        <v>19074</v>
      </c>
      <c r="D34" s="1073" t="s">
        <v>19075</v>
      </c>
      <c r="E34" s="1074">
        <v>1</v>
      </c>
      <c r="F34" s="1079"/>
      <c r="G34" s="1076">
        <v>0</v>
      </c>
      <c r="H34" s="156">
        <f>IF(G34="","",G34-G34*COMPASS!$AH$19)</f>
        <v>0</v>
      </c>
    </row>
    <row r="35" spans="1:10" s="59" customFormat="1" ht="17.399999999999999" customHeight="1">
      <c r="A35" s="1071" t="s">
        <v>19112</v>
      </c>
      <c r="B35" s="1072" t="s">
        <v>25</v>
      </c>
      <c r="C35" s="1073" t="s">
        <v>19076</v>
      </c>
      <c r="D35" s="1073" t="s">
        <v>19077</v>
      </c>
      <c r="E35" s="1074">
        <v>1</v>
      </c>
      <c r="F35" s="1079"/>
      <c r="G35" s="1076">
        <v>0</v>
      </c>
      <c r="H35" s="147">
        <f>IF(G35="","",G35-G35*COMPASS!$AH$19)</f>
        <v>0</v>
      </c>
      <c r="I35" s="54"/>
      <c r="J35" s="125"/>
    </row>
    <row r="36" spans="1:10" s="63" customFormat="1" ht="17.399999999999999" customHeight="1">
      <c r="A36" s="1071" t="s">
        <v>19113</v>
      </c>
      <c r="B36" s="1072" t="s">
        <v>25</v>
      </c>
      <c r="C36" s="1073" t="s">
        <v>19078</v>
      </c>
      <c r="D36" s="1073" t="s">
        <v>19079</v>
      </c>
      <c r="E36" s="1074">
        <v>1</v>
      </c>
      <c r="F36" s="1079"/>
      <c r="G36" s="1076">
        <v>0</v>
      </c>
      <c r="H36" s="147">
        <f>IF(G36="","",G36-G36*COMPASS!$AH$19)</f>
        <v>0</v>
      </c>
      <c r="I36" s="54"/>
      <c r="J36" s="125"/>
    </row>
    <row r="37" spans="1:10" s="63" customFormat="1" ht="17.399999999999999" customHeight="1">
      <c r="A37" s="1071" t="s">
        <v>19114</v>
      </c>
      <c r="B37" s="1072" t="s">
        <v>25</v>
      </c>
      <c r="C37" s="1073" t="s">
        <v>19080</v>
      </c>
      <c r="D37" s="1073" t="s">
        <v>19081</v>
      </c>
      <c r="E37" s="1074">
        <v>1</v>
      </c>
      <c r="F37" s="1079"/>
      <c r="G37" s="1076">
        <v>0</v>
      </c>
      <c r="H37" s="147">
        <f>IF(G37="","",G37-G37*COMPASS!$AH$19)</f>
        <v>0</v>
      </c>
      <c r="I37" s="54"/>
      <c r="J37" s="125"/>
    </row>
    <row r="38" spans="1:10" s="63" customFormat="1" ht="17.399999999999999" customHeight="1">
      <c r="A38" s="1071" t="s">
        <v>19115</v>
      </c>
      <c r="B38" s="1072" t="s">
        <v>25</v>
      </c>
      <c r="C38" s="1073" t="s">
        <v>19082</v>
      </c>
      <c r="D38" s="1073" t="s">
        <v>19083</v>
      </c>
      <c r="E38" s="1074">
        <v>1</v>
      </c>
      <c r="F38" s="1079"/>
      <c r="G38" s="1076">
        <v>0</v>
      </c>
      <c r="H38" s="147">
        <f>IF(G38="","",G38-G38*COMPASS!$AH$19)</f>
        <v>0</v>
      </c>
      <c r="I38" s="54"/>
      <c r="J38" s="125"/>
    </row>
    <row r="39" spans="1:10" s="63" customFormat="1" ht="17.399999999999999" customHeight="1">
      <c r="A39" s="1071" t="s">
        <v>19116</v>
      </c>
      <c r="B39" s="1072" t="s">
        <v>25</v>
      </c>
      <c r="C39" s="1073" t="s">
        <v>19084</v>
      </c>
      <c r="D39" s="1073" t="s">
        <v>19085</v>
      </c>
      <c r="E39" s="1074">
        <v>1</v>
      </c>
      <c r="F39" s="1079"/>
      <c r="G39" s="1076">
        <v>0</v>
      </c>
      <c r="H39" s="147">
        <f>IF(G39="","",G39-G39*COMPASS!$AH$19)</f>
        <v>0</v>
      </c>
      <c r="I39" s="54"/>
      <c r="J39" s="125"/>
    </row>
    <row r="40" spans="1:10" s="63" customFormat="1" ht="17.399999999999999" customHeight="1">
      <c r="A40" s="1071" t="s">
        <v>19117</v>
      </c>
      <c r="B40" s="1072" t="s">
        <v>25</v>
      </c>
      <c r="C40" s="1073" t="s">
        <v>19086</v>
      </c>
      <c r="D40" s="1073" t="s">
        <v>19087</v>
      </c>
      <c r="E40" s="1074">
        <v>1</v>
      </c>
      <c r="F40" s="1079"/>
      <c r="G40" s="1076">
        <v>0</v>
      </c>
      <c r="H40" s="147">
        <f>IF(G40="","",G40-G40*COMPASS!$AH$19)</f>
        <v>0</v>
      </c>
      <c r="I40" s="54"/>
      <c r="J40" s="125"/>
    </row>
    <row r="41" spans="1:10" s="63" customFormat="1" ht="17.399999999999999" customHeight="1">
      <c r="A41" s="1071" t="s">
        <v>19118</v>
      </c>
      <c r="B41" s="1072" t="s">
        <v>25</v>
      </c>
      <c r="C41" s="1073" t="s">
        <v>19088</v>
      </c>
      <c r="D41" s="1073" t="s">
        <v>19089</v>
      </c>
      <c r="E41" s="1074">
        <v>1</v>
      </c>
      <c r="F41" s="1079"/>
      <c r="G41" s="1076">
        <v>0</v>
      </c>
      <c r="H41" s="147">
        <f>IF(G41="","",G41-G41*COMPASS!$AH$19)</f>
        <v>0</v>
      </c>
      <c r="I41" s="54"/>
      <c r="J41" s="125"/>
    </row>
    <row r="42" spans="1:10" s="63" customFormat="1" ht="17.399999999999999" customHeight="1">
      <c r="A42" s="333" t="s">
        <v>8500</v>
      </c>
      <c r="B42" s="1070"/>
      <c r="C42" s="472"/>
      <c r="D42" s="958"/>
      <c r="E42" s="958"/>
      <c r="F42" s="570"/>
      <c r="G42" s="569"/>
      <c r="H42" s="147" t="str">
        <f>IF(G42="","",G42-G42*COMPASS!$AH$19)</f>
        <v/>
      </c>
      <c r="I42" s="54"/>
      <c r="J42" s="125"/>
    </row>
    <row r="43" spans="1:10" ht="17.399999999999999" customHeight="1">
      <c r="A43" s="384" t="s">
        <v>12158</v>
      </c>
      <c r="B43" s="473" t="s">
        <v>25</v>
      </c>
      <c r="C43" s="474" t="s">
        <v>12159</v>
      </c>
      <c r="D43" s="474" t="s">
        <v>19090</v>
      </c>
      <c r="E43" s="471">
        <v>1</v>
      </c>
      <c r="F43" s="608"/>
      <c r="G43" s="581">
        <v>4300</v>
      </c>
      <c r="H43" s="147">
        <f>IF(G43="","",G43-G43*COMPASS!$AH$19)</f>
        <v>4300</v>
      </c>
    </row>
    <row r="44" spans="1:10" ht="17.399999999999999" customHeight="1">
      <c r="A44" s="384" t="s">
        <v>8501</v>
      </c>
      <c r="B44" s="473" t="s">
        <v>25</v>
      </c>
      <c r="C44" s="474" t="s">
        <v>548</v>
      </c>
      <c r="D44" s="474" t="s">
        <v>19091</v>
      </c>
      <c r="E44" s="471">
        <v>1</v>
      </c>
      <c r="F44" s="470"/>
      <c r="G44" s="581">
        <v>400</v>
      </c>
      <c r="H44" s="147">
        <f>IF(G44="","",G44-G44*COMPASS!$AH$19)</f>
        <v>400</v>
      </c>
    </row>
    <row r="45" spans="1:10" ht="17.399999999999999" customHeight="1">
      <c r="A45" s="384" t="s">
        <v>8502</v>
      </c>
      <c r="B45" s="473" t="s">
        <v>25</v>
      </c>
      <c r="C45" s="474" t="s">
        <v>2432</v>
      </c>
      <c r="D45" s="474" t="s">
        <v>19092</v>
      </c>
      <c r="E45" s="471">
        <v>1</v>
      </c>
      <c r="F45" s="470"/>
      <c r="G45" s="581">
        <v>800</v>
      </c>
      <c r="H45" s="147">
        <f>IF(G45="","",G45-G45*COMPASS!$AH$19)</f>
        <v>800</v>
      </c>
    </row>
    <row r="46" spans="1:10" s="63" customFormat="1" ht="17.399999999999999" customHeight="1">
      <c r="A46" s="333" t="s">
        <v>8503</v>
      </c>
      <c r="B46" s="1070"/>
      <c r="C46" s="475"/>
      <c r="D46" s="958"/>
      <c r="E46" s="569"/>
      <c r="F46" s="570"/>
      <c r="G46" s="569"/>
      <c r="H46" s="147" t="str">
        <f>IF(G46="","",G46-G46*COMPASS!$AH$19)</f>
        <v/>
      </c>
      <c r="I46" s="54"/>
      <c r="J46" s="125"/>
    </row>
    <row r="47" spans="1:10" ht="17.399999999999999" customHeight="1">
      <c r="A47" s="384" t="s">
        <v>8504</v>
      </c>
      <c r="B47" s="473" t="s">
        <v>25</v>
      </c>
      <c r="C47" s="474" t="s">
        <v>417</v>
      </c>
      <c r="D47" s="474" t="s">
        <v>19093</v>
      </c>
      <c r="E47" s="471">
        <v>1</v>
      </c>
      <c r="F47" s="470"/>
      <c r="G47" s="581">
        <v>0</v>
      </c>
      <c r="H47" s="147">
        <f>IF(G47="","",G47-G47*COMPASS!$AH$19)</f>
        <v>0</v>
      </c>
      <c r="J47" s="125"/>
    </row>
    <row r="48" spans="1:10" s="59" customFormat="1" ht="17.399999999999999" customHeight="1">
      <c r="A48" s="333" t="s">
        <v>8505</v>
      </c>
      <c r="B48" s="1070"/>
      <c r="C48" s="475"/>
      <c r="D48" s="958"/>
      <c r="E48" s="569"/>
      <c r="F48" s="570"/>
      <c r="G48" s="569"/>
      <c r="H48" s="147" t="str">
        <f>IF(G48="","",G48-G48*COMPASS!$AH$19)</f>
        <v/>
      </c>
      <c r="I48" s="54"/>
      <c r="J48" s="125"/>
    </row>
    <row r="49" spans="1:10" ht="17.399999999999999" customHeight="1">
      <c r="A49" s="384" t="s">
        <v>11375</v>
      </c>
      <c r="B49" s="473" t="s">
        <v>25</v>
      </c>
      <c r="C49" s="474" t="s">
        <v>7432</v>
      </c>
      <c r="D49" s="474" t="s">
        <v>19094</v>
      </c>
      <c r="E49" s="471">
        <v>1</v>
      </c>
      <c r="F49" s="470"/>
      <c r="G49" s="581">
        <v>630</v>
      </c>
      <c r="H49" s="147">
        <f>IF(G49="","",G49-G49*COMPASS!$AH$19)</f>
        <v>630</v>
      </c>
      <c r="J49" s="125"/>
    </row>
    <row r="50" spans="1:10" s="63" customFormat="1" ht="17.399999999999999" customHeight="1">
      <c r="A50" s="333" t="s">
        <v>8506</v>
      </c>
      <c r="B50" s="1070"/>
      <c r="C50" s="475"/>
      <c r="D50" s="958"/>
      <c r="E50" s="569"/>
      <c r="F50" s="570"/>
      <c r="G50" s="569"/>
      <c r="H50" s="147" t="str">
        <f>IF(G50="","",G50-G50*COMPASS!$AH$19)</f>
        <v/>
      </c>
      <c r="I50" s="54"/>
      <c r="J50" s="125"/>
    </row>
    <row r="51" spans="1:10" s="63" customFormat="1" ht="17.399999999999999" customHeight="1">
      <c r="A51" s="384" t="s">
        <v>8507</v>
      </c>
      <c r="B51" s="473" t="s">
        <v>25</v>
      </c>
      <c r="C51" s="474" t="s">
        <v>8508</v>
      </c>
      <c r="D51" s="474" t="s">
        <v>19095</v>
      </c>
      <c r="E51" s="471">
        <v>1</v>
      </c>
      <c r="F51" s="470"/>
      <c r="G51" s="581">
        <v>250</v>
      </c>
      <c r="H51" s="147">
        <f>IF(G51="","",G51-G51*COMPASS!$AH$19)</f>
        <v>250</v>
      </c>
      <c r="I51" s="54"/>
      <c r="J51" s="125"/>
    </row>
    <row r="52" spans="1:10" s="63" customFormat="1" ht="17.399999999999999" customHeight="1">
      <c r="A52" s="384" t="s">
        <v>8509</v>
      </c>
      <c r="B52" s="473" t="s">
        <v>25</v>
      </c>
      <c r="C52" s="474" t="s">
        <v>8510</v>
      </c>
      <c r="D52" s="474" t="s">
        <v>19096</v>
      </c>
      <c r="E52" s="471">
        <v>1</v>
      </c>
      <c r="F52" s="470"/>
      <c r="G52" s="581">
        <v>250</v>
      </c>
      <c r="H52" s="147">
        <f>IF(G52="","",G52-G52*COMPASS!$AH$19)</f>
        <v>250</v>
      </c>
      <c r="I52" s="54"/>
      <c r="J52" s="125"/>
    </row>
    <row r="53" spans="1:10" s="63" customFormat="1" ht="17.399999999999999" customHeight="1">
      <c r="A53" s="333" t="s">
        <v>11376</v>
      </c>
      <c r="B53" s="1070"/>
      <c r="C53" s="472"/>
      <c r="D53" s="958"/>
      <c r="E53" s="569"/>
      <c r="F53" s="570"/>
      <c r="G53" s="569"/>
      <c r="H53" s="147" t="str">
        <f>IF(G53="","",G53-G53*COMPASS!$AH$19)</f>
        <v/>
      </c>
      <c r="I53" s="54"/>
      <c r="J53" s="125"/>
    </row>
    <row r="54" spans="1:10" ht="17.399999999999999" customHeight="1">
      <c r="A54" s="384" t="s">
        <v>11377</v>
      </c>
      <c r="B54" s="473" t="s">
        <v>25</v>
      </c>
      <c r="C54" s="959" t="s">
        <v>14706</v>
      </c>
      <c r="D54" s="474" t="s">
        <v>11378</v>
      </c>
      <c r="E54" s="471">
        <v>1</v>
      </c>
      <c r="F54" s="470"/>
      <c r="G54" s="581">
        <v>495</v>
      </c>
      <c r="H54" s="147">
        <f>IF(G54="","",G54-G54*COMPASS!$AH$19)</f>
        <v>495</v>
      </c>
      <c r="J54" s="125"/>
    </row>
    <row r="55" spans="1:10" ht="17.399999999999999" customHeight="1">
      <c r="A55" s="384" t="s">
        <v>11379</v>
      </c>
      <c r="B55" s="473" t="s">
        <v>25</v>
      </c>
      <c r="C55" s="959" t="s">
        <v>14707</v>
      </c>
      <c r="D55" s="474" t="s">
        <v>11380</v>
      </c>
      <c r="E55" s="471">
        <v>1</v>
      </c>
      <c r="F55" s="470"/>
      <c r="G55" s="581">
        <v>790</v>
      </c>
      <c r="H55" s="147">
        <f>IF(G55="","",G55-G55*COMPASS!$AH$19)</f>
        <v>790</v>
      </c>
      <c r="J55" s="125"/>
    </row>
    <row r="56" spans="1:10" ht="17.399999999999999" customHeight="1">
      <c r="A56" s="384" t="s">
        <v>11381</v>
      </c>
      <c r="B56" s="473" t="s">
        <v>25</v>
      </c>
      <c r="C56" s="959" t="s">
        <v>14708</v>
      </c>
      <c r="D56" s="474" t="s">
        <v>11382</v>
      </c>
      <c r="E56" s="471">
        <v>1</v>
      </c>
      <c r="F56" s="470"/>
      <c r="G56" s="581">
        <v>400</v>
      </c>
      <c r="H56" s="147">
        <f>IF(G56="","",G56-G56*COMPASS!$AH$19)</f>
        <v>400</v>
      </c>
      <c r="J56" s="125"/>
    </row>
    <row r="57" spans="1:10" ht="17.399999999999999" customHeight="1">
      <c r="A57" s="384" t="s">
        <v>14709</v>
      </c>
      <c r="B57" s="473" t="s">
        <v>25</v>
      </c>
      <c r="C57" s="474" t="s">
        <v>14710</v>
      </c>
      <c r="D57" s="474" t="s">
        <v>14711</v>
      </c>
      <c r="E57" s="471">
        <v>1</v>
      </c>
      <c r="F57" s="608"/>
      <c r="G57" s="960">
        <v>200</v>
      </c>
      <c r="H57" s="147">
        <f>IF(G57="","",G57-G57*COMPASS!$AH$19)</f>
        <v>200</v>
      </c>
      <c r="J57" s="125"/>
    </row>
    <row r="58" spans="1:10" ht="17.399999999999999" customHeight="1">
      <c r="A58" s="384" t="s">
        <v>14712</v>
      </c>
      <c r="B58" s="473" t="s">
        <v>25</v>
      </c>
      <c r="C58" s="474" t="s">
        <v>14713</v>
      </c>
      <c r="D58" s="474" t="s">
        <v>14714</v>
      </c>
      <c r="E58" s="471">
        <v>1</v>
      </c>
      <c r="F58" s="608"/>
      <c r="G58" s="960">
        <v>2000</v>
      </c>
      <c r="H58" s="147">
        <f>IF(G58="","",G58-G58*COMPASS!$AH$19)</f>
        <v>2000</v>
      </c>
      <c r="J58" s="125"/>
    </row>
    <row r="59" spans="1:10" ht="17.399999999999999" customHeight="1">
      <c r="A59" s="384" t="s">
        <v>11383</v>
      </c>
      <c r="B59" s="473" t="s">
        <v>25</v>
      </c>
      <c r="C59" s="959" t="s">
        <v>14715</v>
      </c>
      <c r="D59" s="474" t="s">
        <v>11384</v>
      </c>
      <c r="E59" s="471">
        <v>1</v>
      </c>
      <c r="F59" s="470"/>
      <c r="G59" s="581">
        <v>2000</v>
      </c>
      <c r="H59" s="147">
        <f>IF(G59="","",G59-G59*COMPASS!$AH$19)</f>
        <v>2000</v>
      </c>
      <c r="J59" s="125"/>
    </row>
    <row r="60" spans="1:10" s="329" customFormat="1" ht="17.399999999999999" customHeight="1">
      <c r="A60" s="384" t="s">
        <v>14716</v>
      </c>
      <c r="B60" s="473" t="s">
        <v>25</v>
      </c>
      <c r="C60" s="474" t="s">
        <v>14717</v>
      </c>
      <c r="D60" s="474" t="s">
        <v>14718</v>
      </c>
      <c r="E60" s="471">
        <v>1</v>
      </c>
      <c r="F60" s="608"/>
      <c r="G60" s="960">
        <v>1000</v>
      </c>
      <c r="H60" s="147">
        <f>IF(G60="","",G60-G60*COMPASS!$AH$19)</f>
        <v>1000</v>
      </c>
      <c r="I60" s="54"/>
      <c r="J60" s="125"/>
    </row>
    <row r="61" spans="1:10" s="59" customFormat="1" ht="17.399999999999999" customHeight="1">
      <c r="A61" s="384" t="s">
        <v>11385</v>
      </c>
      <c r="B61" s="473" t="s">
        <v>25</v>
      </c>
      <c r="C61" s="959" t="s">
        <v>11386</v>
      </c>
      <c r="D61" s="474" t="s">
        <v>11387</v>
      </c>
      <c r="E61" s="471">
        <v>1</v>
      </c>
      <c r="F61" s="470"/>
      <c r="G61" s="581">
        <v>2000</v>
      </c>
      <c r="H61" s="147">
        <f>IF(G61="","",G61-G61*COMPASS!$AH$19)</f>
        <v>2000</v>
      </c>
      <c r="I61" s="54"/>
      <c r="J61" s="125"/>
    </row>
    <row r="62" spans="1:10" s="59" customFormat="1" ht="17.399999999999999" customHeight="1">
      <c r="A62" s="384" t="s">
        <v>11388</v>
      </c>
      <c r="B62" s="473" t="s">
        <v>25</v>
      </c>
      <c r="C62" s="959" t="s">
        <v>14719</v>
      </c>
      <c r="D62" s="474" t="s">
        <v>11389</v>
      </c>
      <c r="E62" s="471">
        <v>1</v>
      </c>
      <c r="F62" s="470"/>
      <c r="G62" s="581">
        <v>800</v>
      </c>
      <c r="H62" s="147">
        <f>IF(G62="","",G62-G62*COMPASS!$AH$19)</f>
        <v>800</v>
      </c>
      <c r="I62" s="54"/>
      <c r="J62" s="125"/>
    </row>
    <row r="63" spans="1:10" s="63" customFormat="1" ht="17.399999999999999" customHeight="1">
      <c r="A63" s="333" t="s">
        <v>11390</v>
      </c>
      <c r="B63" s="472"/>
      <c r="C63" s="475"/>
      <c r="D63" s="958"/>
      <c r="E63" s="569"/>
      <c r="F63" s="570"/>
      <c r="G63" s="569"/>
      <c r="H63" s="147" t="str">
        <f>IF(G63="","",G63-G63*COMPASS!$AH$19)</f>
        <v/>
      </c>
      <c r="I63" s="54"/>
      <c r="J63" s="125"/>
    </row>
    <row r="64" spans="1:10" ht="17.399999999999999" customHeight="1">
      <c r="A64" s="384" t="s">
        <v>11391</v>
      </c>
      <c r="B64" s="473" t="s">
        <v>25</v>
      </c>
      <c r="C64" s="959" t="s">
        <v>14720</v>
      </c>
      <c r="D64" s="474" t="s">
        <v>11392</v>
      </c>
      <c r="E64" s="471">
        <v>1</v>
      </c>
      <c r="F64" s="470"/>
      <c r="G64" s="581">
        <v>5000</v>
      </c>
      <c r="H64" s="147">
        <f>IF(G64="","",G64-G64*COMPASS!$AH$19)</f>
        <v>5000</v>
      </c>
      <c r="J64" s="125"/>
    </row>
    <row r="65" spans="1:8" ht="17.399999999999999" customHeight="1">
      <c r="A65" s="384" t="s">
        <v>11393</v>
      </c>
      <c r="B65" s="473" t="s">
        <v>25</v>
      </c>
      <c r="C65" s="959" t="s">
        <v>14721</v>
      </c>
      <c r="D65" s="474" t="s">
        <v>11394</v>
      </c>
      <c r="E65" s="471">
        <v>1</v>
      </c>
      <c r="F65" s="470"/>
      <c r="G65" s="581">
        <v>300</v>
      </c>
      <c r="H65" s="147">
        <f>IF(G65="","",G65-G65*COMPASS!$AH$19)</f>
        <v>300</v>
      </c>
    </row>
    <row r="66" spans="1:8">
      <c r="A66" s="333" t="s">
        <v>14722</v>
      </c>
      <c r="B66" s="472"/>
      <c r="C66" s="475"/>
      <c r="D66" s="958"/>
      <c r="E66" s="569"/>
      <c r="F66" s="570"/>
      <c r="G66" s="569"/>
      <c r="H66" s="147" t="str">
        <f>IF(G66="","",G66-G66*COMPASS!$AH$19)</f>
        <v/>
      </c>
    </row>
    <row r="67" spans="1:8">
      <c r="A67" s="384" t="s">
        <v>14723</v>
      </c>
      <c r="B67" s="473" t="s">
        <v>25</v>
      </c>
      <c r="C67" s="474" t="s">
        <v>14724</v>
      </c>
      <c r="D67" s="474" t="s">
        <v>14725</v>
      </c>
      <c r="E67" s="471">
        <v>1</v>
      </c>
      <c r="F67" s="608"/>
      <c r="G67" s="960">
        <v>500</v>
      </c>
      <c r="H67" s="147">
        <f>IF(G67="","",G67-G67*COMPASS!$AH$19)</f>
        <v>500</v>
      </c>
    </row>
    <row r="68" spans="1:8">
      <c r="A68" s="333" t="s">
        <v>11395</v>
      </c>
      <c r="B68" s="472"/>
      <c r="C68" s="475"/>
      <c r="D68" s="958"/>
      <c r="E68" s="569"/>
      <c r="F68" s="570"/>
      <c r="G68" s="569"/>
      <c r="H68" s="147" t="str">
        <f>IF(G68="","",G68-G68*COMPASS!$AH$19)</f>
        <v/>
      </c>
    </row>
    <row r="69" spans="1:8">
      <c r="A69" s="384" t="s">
        <v>11396</v>
      </c>
      <c r="B69" s="473" t="s">
        <v>25</v>
      </c>
      <c r="C69" s="961" t="s">
        <v>14726</v>
      </c>
      <c r="D69" s="474" t="s">
        <v>11397</v>
      </c>
      <c r="E69" s="471">
        <v>1</v>
      </c>
      <c r="F69" s="470"/>
      <c r="G69" s="581">
        <v>0</v>
      </c>
      <c r="H69" s="147">
        <f>IF(G69="","",G69-G69*COMPASS!$AH$19)</f>
        <v>0</v>
      </c>
    </row>
    <row r="70" spans="1:8">
      <c r="A70" s="384" t="s">
        <v>11398</v>
      </c>
      <c r="B70" s="473" t="s">
        <v>25</v>
      </c>
      <c r="C70" s="959" t="s">
        <v>14727</v>
      </c>
      <c r="D70" s="474" t="s">
        <v>11399</v>
      </c>
      <c r="E70" s="471">
        <v>1</v>
      </c>
      <c r="F70" s="470"/>
      <c r="G70" s="58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76" priority="77" stopIfTrue="1" operator="equal">
      <formula>"Netto"</formula>
    </cfRule>
  </conditionalFormatting>
  <conditionalFormatting sqref="G12">
    <cfRule type="cellIs" dxfId="175" priority="8" stopIfTrue="1" operator="equal">
      <formula>"Netto"</formula>
    </cfRule>
  </conditionalFormatting>
  <conditionalFormatting sqref="G17">
    <cfRule type="cellIs" dxfId="174" priority="7" stopIfTrue="1" operator="equal">
      <formula>"Netto"</formula>
    </cfRule>
  </conditionalFormatting>
  <conditionalFormatting sqref="G24">
    <cfRule type="cellIs" dxfId="173" priority="6" stopIfTrue="1" operator="equal">
      <formula>"Netto"</formula>
    </cfRule>
  </conditionalFormatting>
  <conditionalFormatting sqref="G34">
    <cfRule type="cellIs" dxfId="172" priority="5" stopIfTrue="1" operator="equal">
      <formula>"Netto"</formula>
    </cfRule>
  </conditionalFormatting>
  <conditionalFormatting sqref="G50">
    <cfRule type="cellIs" dxfId="171"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2025-09-09T12:44:36Z</dcterms:modified>
</cp:coreProperties>
</file>